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8"/>
  <c r="AB68"/>
  <c r="AB44"/>
  <c r="AB40"/>
  <c r="AB36"/>
  <c r="AB28"/>
  <c r="AB12"/>
  <c r="AB97"/>
  <c r="AB81"/>
  <c r="AB77"/>
  <c r="AB97" i="62"/>
  <c r="AB93"/>
  <c r="AB89"/>
  <c r="AB69"/>
  <c r="AB49"/>
  <c r="AB45"/>
  <c r="AB41"/>
  <c r="AB17"/>
  <c r="AB44"/>
  <c r="AB96" i="61"/>
  <c r="AB92"/>
  <c r="AB72"/>
  <c r="AB40"/>
  <c r="AB36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F7" s="1"/>
  <c r="B8"/>
  <c r="C8"/>
  <c r="B9"/>
  <c r="C9"/>
  <c r="F9" s="1"/>
  <c r="B10"/>
  <c r="F10" s="1"/>
  <c r="C10"/>
  <c r="B11"/>
  <c r="C11"/>
  <c r="B12"/>
  <c r="F12" s="1"/>
  <c r="C12"/>
  <c r="B13"/>
  <c r="C13"/>
  <c r="F13" s="1"/>
  <c r="B14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F26" s="1"/>
  <c r="C26"/>
  <c r="B27"/>
  <c r="C27"/>
  <c r="B28"/>
  <c r="C28"/>
  <c r="B29"/>
  <c r="C29"/>
  <c r="F29" s="1"/>
  <c r="B30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B44"/>
  <c r="F44" s="1"/>
  <c r="C44"/>
  <c r="B45"/>
  <c r="C45"/>
  <c r="F45" s="1"/>
  <c r="B46"/>
  <c r="C46"/>
  <c r="B47"/>
  <c r="C47"/>
  <c r="F47" s="1"/>
  <c r="B48"/>
  <c r="F48" s="1"/>
  <c r="C48"/>
  <c r="B49"/>
  <c r="C49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F61" s="1"/>
  <c r="B62"/>
  <c r="C62"/>
  <c r="B63"/>
  <c r="C63"/>
  <c r="F63" s="1"/>
  <c r="B64"/>
  <c r="F64" s="1"/>
  <c r="C64"/>
  <c r="B65"/>
  <c r="C65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C72"/>
  <c r="B73"/>
  <c r="C73"/>
  <c r="F73" s="1"/>
  <c r="B74"/>
  <c r="F74" s="1"/>
  <c r="C74"/>
  <c r="B75"/>
  <c r="C75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B12"/>
  <c r="F12" s="1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F53" s="1"/>
  <c r="B54"/>
  <c r="F54" s="1"/>
  <c r="C54"/>
  <c r="B55"/>
  <c r="C55"/>
  <c r="B56"/>
  <c r="C56"/>
  <c r="B57"/>
  <c r="C57"/>
  <c r="F57" s="1"/>
  <c r="B58"/>
  <c r="C58"/>
  <c r="B59"/>
  <c r="C59"/>
  <c r="F59" s="1"/>
  <c r="B60"/>
  <c r="F60" s="1"/>
  <c r="C60"/>
  <c r="B61"/>
  <c r="C61"/>
  <c r="B62"/>
  <c r="C62"/>
  <c r="B63"/>
  <c r="C63"/>
  <c r="F63" s="1"/>
  <c r="B64"/>
  <c r="F64" s="1"/>
  <c r="C64"/>
  <c r="B65"/>
  <c r="C65"/>
  <c r="B66"/>
  <c r="C66"/>
  <c r="B67"/>
  <c r="C67"/>
  <c r="B68"/>
  <c r="C68"/>
  <c r="B69"/>
  <c r="C69"/>
  <c r="F69" s="1"/>
  <c r="B70"/>
  <c r="F70" s="1"/>
  <c r="C70"/>
  <c r="B71"/>
  <c r="C71"/>
  <c r="B72"/>
  <c r="C72"/>
  <c r="B73"/>
  <c r="C73"/>
  <c r="F73" s="1"/>
  <c r="B74"/>
  <c r="C74"/>
  <c r="B75"/>
  <c r="C75"/>
  <c r="F75" s="1"/>
  <c r="B76"/>
  <c r="F76" s="1"/>
  <c r="C76"/>
  <c r="B77"/>
  <c r="C77"/>
  <c r="B78"/>
  <c r="C78"/>
  <c r="B79"/>
  <c r="C79"/>
  <c r="F79" s="1"/>
  <c r="B80"/>
  <c r="F80" s="1"/>
  <c r="C80"/>
  <c r="B81"/>
  <c r="C8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C92"/>
  <c r="B93"/>
  <c r="C93"/>
  <c r="F93" s="1"/>
  <c r="B94"/>
  <c r="C94"/>
  <c r="B95"/>
  <c r="C95"/>
  <c r="F95" s="1"/>
  <c r="B96"/>
  <c r="F96" s="1"/>
  <c r="C96"/>
  <c r="B97"/>
  <c r="C97"/>
  <c r="B98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F41" s="1"/>
  <c r="B42"/>
  <c r="F42" s="1"/>
  <c r="C42"/>
  <c r="B43"/>
  <c r="C43"/>
  <c r="B44"/>
  <c r="F44" s="1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F61" s="1"/>
  <c r="B62"/>
  <c r="C62"/>
  <c r="B63"/>
  <c r="C63"/>
  <c r="F63" s="1"/>
  <c r="B64"/>
  <c r="C64"/>
  <c r="B65"/>
  <c r="C65"/>
  <c r="F65" s="1"/>
  <c r="B66"/>
  <c r="F66" s="1"/>
  <c r="C66"/>
  <c r="B67"/>
  <c r="C67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F86" s="1"/>
  <c r="C86"/>
  <c r="B87"/>
  <c r="C87"/>
  <c r="B88"/>
  <c r="F88" s="1"/>
  <c r="C88"/>
  <c r="B89"/>
  <c r="C89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F22" s="1"/>
  <c r="C22"/>
  <c r="B23"/>
  <c r="C23"/>
  <c r="B24"/>
  <c r="F24" s="1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F38" s="1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F8" s="1"/>
  <c r="C8"/>
  <c r="B9"/>
  <c r="C9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B18"/>
  <c r="F18" s="1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F26" s="1"/>
  <c r="C26"/>
  <c r="B27"/>
  <c r="C27"/>
  <c r="F27" s="1"/>
  <c r="B28"/>
  <c r="C28"/>
  <c r="B29"/>
  <c r="C29"/>
  <c r="F29" s="1"/>
  <c r="B30"/>
  <c r="F30" s="1"/>
  <c r="C30"/>
  <c r="B31"/>
  <c r="C3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F66" s="1"/>
  <c r="C66"/>
  <c r="B67"/>
  <c r="C67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B76"/>
  <c r="C76"/>
  <c r="B77"/>
  <c r="C77"/>
  <c r="F77" s="1"/>
  <c r="B78"/>
  <c r="F78" s="1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F8" s="1"/>
  <c r="C8"/>
  <c r="B9"/>
  <c r="C9"/>
  <c r="F9" s="1"/>
  <c r="B10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B42"/>
  <c r="F42" s="1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F4" s="1"/>
  <c r="C4"/>
  <c r="B5"/>
  <c r="C5"/>
  <c r="B6"/>
  <c r="F6" s="1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B90"/>
  <c r="C90"/>
  <c r="B91"/>
  <c r="C91"/>
  <c r="F91" s="1"/>
  <c r="B92"/>
  <c r="C92"/>
  <c r="B93"/>
  <c r="C93"/>
  <c r="F93" s="1"/>
  <c r="B94"/>
  <c r="F94" s="1"/>
  <c r="C94"/>
  <c r="B95"/>
  <c r="C95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F90"/>
  <c r="U89"/>
  <c r="N89"/>
  <c r="U88"/>
  <c r="N88"/>
  <c r="U87"/>
  <c r="F87"/>
  <c r="U86"/>
  <c r="N86"/>
  <c r="U85"/>
  <c r="N85"/>
  <c r="U84"/>
  <c r="N84"/>
  <c r="F84"/>
  <c r="U83"/>
  <c r="U82"/>
  <c r="N82"/>
  <c r="U81"/>
  <c r="N81"/>
  <c r="U80"/>
  <c r="N80"/>
  <c r="F80"/>
  <c r="U79"/>
  <c r="U78"/>
  <c r="F78"/>
  <c r="U77"/>
  <c r="N77"/>
  <c r="U76"/>
  <c r="N76"/>
  <c r="U75"/>
  <c r="F75"/>
  <c r="U74"/>
  <c r="N74"/>
  <c r="U73"/>
  <c r="N73"/>
  <c r="U72"/>
  <c r="N72"/>
  <c r="F72"/>
  <c r="U71"/>
  <c r="U70"/>
  <c r="N70"/>
  <c r="U69"/>
  <c r="N69"/>
  <c r="U68"/>
  <c r="N68"/>
  <c r="F68"/>
  <c r="U67"/>
  <c r="U66"/>
  <c r="N66"/>
  <c r="F66"/>
  <c r="U65"/>
  <c r="N65"/>
  <c r="F65"/>
  <c r="U64"/>
  <c r="N64"/>
  <c r="U63"/>
  <c r="U62"/>
  <c r="N62"/>
  <c r="F62"/>
  <c r="U61"/>
  <c r="N61"/>
  <c r="U60"/>
  <c r="N60"/>
  <c r="U59"/>
  <c r="F59"/>
  <c r="U58"/>
  <c r="N58"/>
  <c r="U57"/>
  <c r="N57"/>
  <c r="U56"/>
  <c r="N56"/>
  <c r="F56"/>
  <c r="U55"/>
  <c r="U54"/>
  <c r="N54"/>
  <c r="U53"/>
  <c r="N53"/>
  <c r="U52"/>
  <c r="N52"/>
  <c r="F52"/>
  <c r="U51"/>
  <c r="U50"/>
  <c r="N50"/>
  <c r="F50"/>
  <c r="U49"/>
  <c r="N49"/>
  <c r="F49"/>
  <c r="U48"/>
  <c r="N48"/>
  <c r="U47"/>
  <c r="U46"/>
  <c r="N46"/>
  <c r="F46"/>
  <c r="U45"/>
  <c r="N45"/>
  <c r="U44"/>
  <c r="N44"/>
  <c r="U43"/>
  <c r="F43"/>
  <c r="U42"/>
  <c r="N42"/>
  <c r="U41"/>
  <c r="N41"/>
  <c r="U40"/>
  <c r="N40"/>
  <c r="F40"/>
  <c r="U39"/>
  <c r="U38"/>
  <c r="N38"/>
  <c r="U37"/>
  <c r="N37"/>
  <c r="U36"/>
  <c r="N36"/>
  <c r="F36"/>
  <c r="U35"/>
  <c r="U34"/>
  <c r="N34"/>
  <c r="F34"/>
  <c r="U33"/>
  <c r="N33"/>
  <c r="F33"/>
  <c r="U32"/>
  <c r="N32"/>
  <c r="U31"/>
  <c r="U30"/>
  <c r="N30"/>
  <c r="F30"/>
  <c r="U29"/>
  <c r="N29"/>
  <c r="U28"/>
  <c r="F28"/>
  <c r="U27"/>
  <c r="N27"/>
  <c r="F27"/>
  <c r="U26"/>
  <c r="N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F17"/>
  <c r="U16"/>
  <c r="N16"/>
  <c r="U15"/>
  <c r="U14"/>
  <c r="N14"/>
  <c r="F14"/>
  <c r="U13"/>
  <c r="N13"/>
  <c r="U12"/>
  <c r="N12"/>
  <c r="U11"/>
  <c r="F11"/>
  <c r="U10"/>
  <c r="N10"/>
  <c r="U9"/>
  <c r="N9"/>
  <c r="U8"/>
  <c r="N8"/>
  <c r="F8"/>
  <c r="U7"/>
  <c r="U6"/>
  <c r="N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F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F78"/>
  <c r="U77"/>
  <c r="N77"/>
  <c r="F77"/>
  <c r="U76"/>
  <c r="U75"/>
  <c r="N75"/>
  <c r="U74"/>
  <c r="N74"/>
  <c r="F74"/>
  <c r="U73"/>
  <c r="N73"/>
  <c r="U72"/>
  <c r="F72"/>
  <c r="U71"/>
  <c r="N71"/>
  <c r="F71"/>
  <c r="U70"/>
  <c r="N70"/>
  <c r="AD69"/>
  <c r="U69"/>
  <c r="N69"/>
  <c r="U68"/>
  <c r="F68"/>
  <c r="U67"/>
  <c r="N67"/>
  <c r="F67"/>
  <c r="AD66"/>
  <c r="U66"/>
  <c r="N66"/>
  <c r="F66"/>
  <c r="AD65"/>
  <c r="U65"/>
  <c r="N65"/>
  <c r="F65"/>
  <c r="U64"/>
  <c r="U63"/>
  <c r="N63"/>
  <c r="AC62"/>
  <c r="U62"/>
  <c r="N62"/>
  <c r="F62"/>
  <c r="U61"/>
  <c r="N61"/>
  <c r="F61"/>
  <c r="U60"/>
  <c r="U59"/>
  <c r="N59"/>
  <c r="U58"/>
  <c r="N58"/>
  <c r="F58"/>
  <c r="U57"/>
  <c r="N57"/>
  <c r="U56"/>
  <c r="F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U30"/>
  <c r="AD29"/>
  <c r="U29"/>
  <c r="U28"/>
  <c r="F28"/>
  <c r="U27"/>
  <c r="U26"/>
  <c r="U25"/>
  <c r="U24"/>
  <c r="U23"/>
  <c r="U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U11"/>
  <c r="F11"/>
  <c r="U10"/>
  <c r="AD9"/>
  <c r="U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F89"/>
  <c r="U88"/>
  <c r="U87"/>
  <c r="F87"/>
  <c r="U86"/>
  <c r="N86"/>
  <c r="U85"/>
  <c r="U84"/>
  <c r="U83"/>
  <c r="U82"/>
  <c r="N82"/>
  <c r="F82"/>
  <c r="U81"/>
  <c r="U80"/>
  <c r="F80"/>
  <c r="U79"/>
  <c r="U78"/>
  <c r="N78"/>
  <c r="F78"/>
  <c r="U77"/>
  <c r="U76"/>
  <c r="N76"/>
  <c r="U75"/>
  <c r="F75"/>
  <c r="U74"/>
  <c r="N74"/>
  <c r="U73"/>
  <c r="U72"/>
  <c r="N72"/>
  <c r="F72"/>
  <c r="U71"/>
  <c r="U70"/>
  <c r="N70"/>
  <c r="F70"/>
  <c r="U69"/>
  <c r="U68"/>
  <c r="N68"/>
  <c r="U67"/>
  <c r="F67"/>
  <c r="U66"/>
  <c r="N66"/>
  <c r="U65"/>
  <c r="U64"/>
  <c r="N64"/>
  <c r="F64"/>
  <c r="U63"/>
  <c r="U62"/>
  <c r="N62"/>
  <c r="F62"/>
  <c r="U61"/>
  <c r="U60"/>
  <c r="N60"/>
  <c r="U59"/>
  <c r="F59"/>
  <c r="U58"/>
  <c r="N58"/>
  <c r="U57"/>
  <c r="U56"/>
  <c r="N56"/>
  <c r="F56"/>
  <c r="U55"/>
  <c r="U54"/>
  <c r="N54"/>
  <c r="F54"/>
  <c r="U53"/>
  <c r="U52"/>
  <c r="N52"/>
  <c r="U51"/>
  <c r="F51"/>
  <c r="U50"/>
  <c r="N50"/>
  <c r="U49"/>
  <c r="U48"/>
  <c r="N48"/>
  <c r="F48"/>
  <c r="U47"/>
  <c r="U46"/>
  <c r="N46"/>
  <c r="F46"/>
  <c r="U45"/>
  <c r="U44"/>
  <c r="N44"/>
  <c r="U43"/>
  <c r="F43"/>
  <c r="U42"/>
  <c r="N42"/>
  <c r="U41"/>
  <c r="U40"/>
  <c r="N40"/>
  <c r="F40"/>
  <c r="U39"/>
  <c r="U38"/>
  <c r="U37"/>
  <c r="U36"/>
  <c r="U35"/>
  <c r="U34"/>
  <c r="U33"/>
  <c r="U32"/>
  <c r="U31"/>
  <c r="N31"/>
  <c r="U30"/>
  <c r="U29"/>
  <c r="N29"/>
  <c r="U28"/>
  <c r="N28"/>
  <c r="F28"/>
  <c r="U27"/>
  <c r="N27"/>
  <c r="F27"/>
  <c r="U26"/>
  <c r="U25"/>
  <c r="U24"/>
  <c r="N24"/>
  <c r="U23"/>
  <c r="F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U41"/>
  <c r="U40"/>
  <c r="U39"/>
  <c r="F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F23"/>
  <c r="U22"/>
  <c r="U21"/>
  <c r="U20"/>
  <c r="F20"/>
  <c r="U19"/>
  <c r="U18"/>
  <c r="F18"/>
  <c r="U17"/>
  <c r="U16"/>
  <c r="F16"/>
  <c r="U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U88"/>
  <c r="U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F76"/>
  <c r="U75"/>
  <c r="N75"/>
  <c r="F75"/>
  <c r="U74"/>
  <c r="U73"/>
  <c r="N73"/>
  <c r="U72"/>
  <c r="U71"/>
  <c r="N71"/>
  <c r="U70"/>
  <c r="F70"/>
  <c r="U69"/>
  <c r="N69"/>
  <c r="U68"/>
  <c r="F68"/>
  <c r="U67"/>
  <c r="N67"/>
  <c r="F67"/>
  <c r="U66"/>
  <c r="U65"/>
  <c r="N65"/>
  <c r="U64"/>
  <c r="U63"/>
  <c r="N63"/>
  <c r="U62"/>
  <c r="F62"/>
  <c r="U61"/>
  <c r="N61"/>
  <c r="U60"/>
  <c r="F60"/>
  <c r="U59"/>
  <c r="N59"/>
  <c r="F59"/>
  <c r="U58"/>
  <c r="U57"/>
  <c r="N57"/>
  <c r="U56"/>
  <c r="U55"/>
  <c r="N55"/>
  <c r="U54"/>
  <c r="F54"/>
  <c r="U53"/>
  <c r="N53"/>
  <c r="U52"/>
  <c r="U51"/>
  <c r="N51"/>
  <c r="U50"/>
  <c r="U49"/>
  <c r="N49"/>
  <c r="U48"/>
  <c r="F48"/>
  <c r="U47"/>
  <c r="N47"/>
  <c r="F47"/>
  <c r="U46"/>
  <c r="U45"/>
  <c r="N45"/>
  <c r="U44"/>
  <c r="U43"/>
  <c r="N43"/>
  <c r="U42"/>
  <c r="F42"/>
  <c r="U41"/>
  <c r="N41"/>
  <c r="U40"/>
  <c r="F40"/>
  <c r="U39"/>
  <c r="N39"/>
  <c r="F39"/>
  <c r="U38"/>
  <c r="U37"/>
  <c r="N37"/>
  <c r="U36"/>
  <c r="U35"/>
  <c r="N35"/>
  <c r="U34"/>
  <c r="F34"/>
  <c r="U33"/>
  <c r="N33"/>
  <c r="U32"/>
  <c r="F32"/>
  <c r="U31"/>
  <c r="N31"/>
  <c r="F31"/>
  <c r="U30"/>
  <c r="N30"/>
  <c r="U29"/>
  <c r="U28"/>
  <c r="N28"/>
  <c r="F28"/>
  <c r="U27"/>
  <c r="N27"/>
  <c r="U26"/>
  <c r="N26"/>
  <c r="U25"/>
  <c r="F25"/>
  <c r="U24"/>
  <c r="N24"/>
  <c r="U23"/>
  <c r="U22"/>
  <c r="N22"/>
  <c r="F22"/>
  <c r="U21"/>
  <c r="U20"/>
  <c r="N20"/>
  <c r="F20"/>
  <c r="U19"/>
  <c r="U18"/>
  <c r="N18"/>
  <c r="U17"/>
  <c r="F17"/>
  <c r="U16"/>
  <c r="N16"/>
  <c r="U15"/>
  <c r="U14"/>
  <c r="N14"/>
  <c r="F14"/>
  <c r="U13"/>
  <c r="U12"/>
  <c r="N12"/>
  <c r="F12"/>
  <c r="U11"/>
  <c r="U10"/>
  <c r="N10"/>
  <c r="U9"/>
  <c r="F9"/>
  <c r="U8"/>
  <c r="N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U75"/>
  <c r="F75"/>
  <c r="U74"/>
  <c r="U73"/>
  <c r="F73"/>
  <c r="U72"/>
  <c r="U71"/>
  <c r="F71"/>
  <c r="U70"/>
  <c r="U69"/>
  <c r="N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U49"/>
  <c r="N49"/>
  <c r="U48"/>
  <c r="F48"/>
  <c r="U47"/>
  <c r="N47"/>
  <c r="U46"/>
  <c r="F46"/>
  <c r="U45"/>
  <c r="U44"/>
  <c r="F44"/>
  <c r="U43"/>
  <c r="N43"/>
  <c r="F43"/>
  <c r="U42"/>
  <c r="U41"/>
  <c r="F41"/>
  <c r="U40"/>
  <c r="U39"/>
  <c r="N39"/>
  <c r="U38"/>
  <c r="U37"/>
  <c r="N37"/>
  <c r="U36"/>
  <c r="F36"/>
  <c r="U35"/>
  <c r="N35"/>
  <c r="U34"/>
  <c r="N34"/>
  <c r="U33"/>
  <c r="N33"/>
  <c r="U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U21"/>
  <c r="N21"/>
  <c r="U20"/>
  <c r="U19"/>
  <c r="N19"/>
  <c r="U18"/>
  <c r="N18"/>
  <c r="F18"/>
  <c r="U17"/>
  <c r="N17"/>
  <c r="F17"/>
  <c r="U16"/>
  <c r="U15"/>
  <c r="N15"/>
  <c r="U14"/>
  <c r="U13"/>
  <c r="U12"/>
  <c r="U11"/>
  <c r="N11"/>
  <c r="U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U92"/>
  <c r="N92"/>
  <c r="F92"/>
  <c r="U91"/>
  <c r="U90"/>
  <c r="F90"/>
  <c r="U89"/>
  <c r="N89"/>
  <c r="F89"/>
  <c r="U88"/>
  <c r="N88"/>
  <c r="U87"/>
  <c r="U86"/>
  <c r="U85"/>
  <c r="N85"/>
  <c r="U84"/>
  <c r="N84"/>
  <c r="F84"/>
  <c r="U83"/>
  <c r="U82"/>
  <c r="F82"/>
  <c r="U81"/>
  <c r="N81"/>
  <c r="F81"/>
  <c r="U80"/>
  <c r="N80"/>
  <c r="U79"/>
  <c r="U78"/>
  <c r="U77"/>
  <c r="N77"/>
  <c r="U76"/>
  <c r="N76"/>
  <c r="F76"/>
  <c r="U75"/>
  <c r="U74"/>
  <c r="F74"/>
  <c r="U73"/>
  <c r="N73"/>
  <c r="F73"/>
  <c r="U72"/>
  <c r="N72"/>
  <c r="U71"/>
  <c r="U70"/>
  <c r="U69"/>
  <c r="N69"/>
  <c r="U68"/>
  <c r="N68"/>
  <c r="F68"/>
  <c r="U67"/>
  <c r="U66"/>
  <c r="F66"/>
  <c r="U65"/>
  <c r="N65"/>
  <c r="F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F32"/>
  <c r="U31"/>
  <c r="U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U3"/>
  <c r="L99"/>
  <c r="A1"/>
  <c r="C99" i="63" l="1"/>
  <c r="F10" i="56"/>
  <c r="F90" i="57"/>
  <c r="F52"/>
  <c r="F50"/>
  <c r="F98" i="58"/>
  <c r="F96"/>
  <c r="F42"/>
  <c r="F40"/>
  <c r="F5" i="63"/>
  <c r="F26" i="62"/>
  <c r="C99" i="56"/>
  <c r="C99" i="55"/>
  <c r="F30"/>
  <c r="F37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O32"/>
  <c r="V47"/>
  <c r="O16"/>
  <c r="V87"/>
  <c r="O98"/>
  <c r="V24" i="56"/>
  <c r="O35"/>
  <c r="V42"/>
  <c r="N8" i="55"/>
  <c r="F9"/>
  <c r="I99"/>
  <c r="M99"/>
  <c r="G10"/>
  <c r="N12"/>
  <c r="O12" s="1"/>
  <c r="F13"/>
  <c r="G26"/>
  <c r="N28"/>
  <c r="O28" s="1"/>
  <c r="F29"/>
  <c r="G42"/>
  <c r="N44"/>
  <c r="F45"/>
  <c r="N60"/>
  <c r="F61"/>
  <c r="O72"/>
  <c r="V3"/>
  <c r="V66"/>
  <c r="V82"/>
  <c r="O15" i="56"/>
  <c r="V36"/>
  <c r="O47"/>
  <c r="V59"/>
  <c r="V94"/>
  <c r="V12" i="55"/>
  <c r="V60"/>
  <c r="V27" i="56"/>
  <c r="V50"/>
  <c r="B99" i="55"/>
  <c r="F3"/>
  <c r="K99"/>
  <c r="F5"/>
  <c r="G18"/>
  <c r="N20"/>
  <c r="O20" s="1"/>
  <c r="F21"/>
  <c r="N36"/>
  <c r="F37"/>
  <c r="N52"/>
  <c r="F53"/>
  <c r="O5" i="56"/>
  <c r="O21"/>
  <c r="O61"/>
  <c r="O69"/>
  <c r="O23"/>
  <c r="V39"/>
  <c r="V63"/>
  <c r="J99" i="55"/>
  <c r="N24"/>
  <c r="N40"/>
  <c r="N56"/>
  <c r="O56" s="1"/>
  <c r="O71"/>
  <c r="V41" i="58"/>
  <c r="V75" i="55"/>
  <c r="G3" i="56"/>
  <c r="V68"/>
  <c r="B99" i="57"/>
  <c r="F3"/>
  <c r="K99"/>
  <c r="N82"/>
  <c r="F83"/>
  <c r="F97"/>
  <c r="C99" i="58"/>
  <c r="I99"/>
  <c r="M99"/>
  <c r="N4"/>
  <c r="F5"/>
  <c r="N12"/>
  <c r="F13"/>
  <c r="N20"/>
  <c r="F21"/>
  <c r="V22"/>
  <c r="V80" i="55"/>
  <c r="V96"/>
  <c r="F3" i="56"/>
  <c r="V13"/>
  <c r="V17"/>
  <c r="V29"/>
  <c r="V33"/>
  <c r="V45"/>
  <c r="V49"/>
  <c r="V61"/>
  <c r="V65"/>
  <c r="V77"/>
  <c r="V81"/>
  <c r="V93"/>
  <c r="V97"/>
  <c r="N3" i="57"/>
  <c r="V65" i="58"/>
  <c r="V97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62" i="55"/>
  <c r="V25" i="58"/>
  <c r="O88" i="55"/>
  <c r="O40" i="56"/>
  <c r="O24"/>
  <c r="O4" i="55"/>
  <c r="O96" i="56"/>
  <c r="O72"/>
  <c r="O28"/>
  <c r="V53"/>
  <c r="V37"/>
  <c r="V68" i="55"/>
  <c r="O24"/>
  <c r="O76"/>
  <c r="O19"/>
  <c r="O92"/>
  <c r="V48"/>
  <c r="O48" i="56"/>
  <c r="O32"/>
  <c r="O14" i="55"/>
  <c r="O9"/>
  <c r="O45" i="56"/>
  <c r="F99" i="63"/>
  <c r="F99" i="56"/>
  <c r="V84" i="55"/>
  <c r="V64"/>
  <c r="V56" i="56"/>
  <c r="O36" i="55"/>
  <c r="O60"/>
  <c r="O88" i="56"/>
  <c r="O80"/>
  <c r="O64"/>
  <c r="O44"/>
  <c r="O22" i="58"/>
  <c r="V9" i="56"/>
  <c r="O40" i="55"/>
  <c r="O52"/>
  <c r="O44"/>
  <c r="O97" i="56"/>
  <c r="O89"/>
  <c r="O81"/>
  <c r="O92"/>
  <c r="O60"/>
  <c r="O52"/>
  <c r="O36"/>
  <c r="O57"/>
  <c r="O25"/>
  <c r="O66"/>
  <c r="O46"/>
  <c r="O78"/>
  <c r="O62"/>
  <c r="O26"/>
  <c r="O54"/>
  <c r="O30"/>
  <c r="O10"/>
  <c r="O74" i="55"/>
  <c r="O66"/>
  <c r="O78"/>
  <c r="O51" i="56"/>
  <c r="V11"/>
  <c r="V26"/>
  <c r="G17" i="55"/>
  <c r="V17" s="1"/>
  <c r="O86"/>
  <c r="O70"/>
  <c r="V51"/>
  <c r="O46"/>
  <c r="O30"/>
  <c r="O94" i="56"/>
  <c r="O29"/>
  <c r="V18"/>
  <c r="O13"/>
  <c r="O7"/>
  <c r="O84"/>
  <c r="O76"/>
  <c r="G95" i="55"/>
  <c r="V95" s="1"/>
  <c r="O38"/>
  <c r="O57" i="58"/>
  <c r="O6"/>
  <c r="G98" i="57"/>
  <c r="V98" s="1"/>
  <c r="G34"/>
  <c r="V34" s="1"/>
  <c r="O45" i="58"/>
  <c r="G94" i="57"/>
  <c r="V94" s="1"/>
  <c r="G86"/>
  <c r="O86" s="1"/>
  <c r="G74"/>
  <c r="V74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9"/>
  <c r="O17" i="55"/>
  <c r="O4" i="56"/>
  <c r="O95" i="55"/>
  <c r="O77" i="57"/>
  <c r="O74"/>
  <c r="O43" i="58"/>
  <c r="O94" i="57"/>
  <c r="V8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K90" i="78"/>
  <c r="J83"/>
  <c r="H23"/>
  <c r="H3"/>
  <c r="K38"/>
  <c r="G82"/>
  <c r="H74"/>
  <c r="G69"/>
  <c r="P71"/>
  <c r="O17"/>
  <c r="B37"/>
  <c r="H52"/>
  <c r="O59"/>
  <c r="H12"/>
  <c r="K68"/>
  <c r="G93"/>
  <c r="P17"/>
  <c r="B58"/>
  <c r="P20"/>
  <c r="H19"/>
  <c r="P18"/>
  <c r="I6"/>
  <c r="J76"/>
  <c r="I44"/>
  <c r="Q38"/>
  <c r="G70"/>
  <c r="Q27"/>
  <c r="Q84"/>
  <c r="K40"/>
  <c r="J10"/>
  <c r="Q23"/>
  <c r="H85"/>
  <c r="H75"/>
  <c r="K85"/>
  <c r="N85"/>
  <c r="B26"/>
  <c r="K97"/>
  <c r="I76"/>
  <c r="L95"/>
  <c r="N48"/>
  <c r="I15"/>
  <c r="J22"/>
  <c r="G52"/>
  <c r="L59"/>
  <c r="J78"/>
  <c r="B80"/>
  <c r="J47"/>
  <c r="J28"/>
  <c r="K91"/>
  <c r="P4"/>
  <c r="G45"/>
  <c r="N67"/>
  <c r="Q44"/>
  <c r="L19"/>
  <c r="N33"/>
  <c r="K80"/>
  <c r="K45"/>
  <c r="Q24"/>
  <c r="G4"/>
  <c r="N59"/>
  <c r="L84"/>
  <c r="N43"/>
  <c r="G5"/>
  <c r="H29"/>
  <c r="J66"/>
  <c r="I91"/>
  <c r="N73"/>
  <c r="P29"/>
  <c r="O27"/>
  <c r="B48"/>
  <c r="I23"/>
  <c r="G90"/>
  <c r="L15"/>
  <c r="N36"/>
  <c r="Q66"/>
  <c r="E1"/>
  <c r="K10"/>
  <c r="B96"/>
  <c r="J81"/>
  <c r="P90"/>
  <c r="Q51"/>
  <c r="I3"/>
  <c r="J60"/>
  <c r="H58"/>
  <c r="Q55"/>
  <c r="I63"/>
  <c r="H17"/>
  <c r="P58"/>
  <c r="K92"/>
  <c r="O45"/>
  <c r="O58"/>
  <c r="B9"/>
  <c r="J82"/>
  <c r="L55"/>
  <c r="H31"/>
  <c r="Q64"/>
  <c r="I5"/>
  <c r="Q60"/>
  <c r="I39"/>
  <c r="I13"/>
  <c r="P89"/>
  <c r="B72"/>
  <c r="P8"/>
  <c r="G44"/>
  <c r="G27"/>
  <c r="L52"/>
  <c r="P63"/>
  <c r="I94"/>
  <c r="O76"/>
  <c r="Q17"/>
  <c r="P41"/>
  <c r="L96"/>
  <c r="Q13"/>
  <c r="B50"/>
  <c r="I90"/>
  <c r="K29"/>
  <c r="B61"/>
  <c r="J41"/>
  <c r="H89"/>
  <c r="N3"/>
  <c r="O91"/>
  <c r="H97"/>
  <c r="O6"/>
  <c r="L46"/>
  <c r="L87"/>
  <c r="I52"/>
  <c r="K36"/>
  <c r="B2"/>
  <c r="L61"/>
  <c r="H25"/>
  <c r="L17"/>
  <c r="P28"/>
  <c r="H35"/>
  <c r="P53"/>
  <c r="H94"/>
  <c r="L81"/>
  <c r="H45"/>
  <c r="Q25"/>
  <c r="Q4"/>
  <c r="L27"/>
  <c r="P43"/>
  <c r="G78"/>
  <c r="K19"/>
  <c r="O11"/>
  <c r="J4"/>
  <c r="K64"/>
  <c r="G6"/>
  <c r="N70"/>
  <c r="P93"/>
  <c r="P42"/>
  <c r="O21"/>
  <c r="G46"/>
  <c r="J70"/>
  <c r="Q36"/>
  <c r="G22"/>
  <c r="J87"/>
  <c r="B51"/>
  <c r="Q85"/>
  <c r="N94"/>
  <c r="H76"/>
  <c r="G66"/>
  <c r="B20"/>
  <c r="O4"/>
  <c r="O23"/>
  <c r="I45"/>
  <c r="J11"/>
  <c r="J91"/>
  <c r="G13"/>
  <c r="H2"/>
  <c r="I30"/>
  <c r="O24"/>
  <c r="I66"/>
  <c r="B97"/>
  <c r="B84"/>
  <c r="B94"/>
  <c r="J27"/>
  <c r="O15"/>
  <c r="N9"/>
  <c r="L85"/>
  <c r="P9"/>
  <c r="B78"/>
  <c r="J59"/>
  <c r="O47"/>
  <c r="K47"/>
  <c r="B46"/>
  <c r="K37"/>
  <c r="Q34"/>
  <c r="L16"/>
  <c r="K94"/>
  <c r="L75"/>
  <c r="K9"/>
  <c r="B55"/>
  <c r="G14"/>
  <c r="Q30"/>
  <c r="H56"/>
  <c r="B42"/>
  <c r="L39"/>
  <c r="H95"/>
  <c r="L41"/>
  <c r="B21"/>
  <c r="Q97"/>
  <c r="H38"/>
  <c r="L21"/>
  <c r="Q21"/>
  <c r="Q72"/>
  <c r="O39"/>
  <c r="Q54"/>
  <c r="G56"/>
  <c r="K53"/>
  <c r="J45"/>
  <c r="K33"/>
  <c r="L78"/>
  <c r="K11"/>
  <c r="K4"/>
  <c r="H44"/>
  <c r="L67"/>
  <c r="B45"/>
  <c r="H33"/>
  <c r="K76"/>
  <c r="K67"/>
  <c r="J79"/>
  <c r="P57"/>
  <c r="B92"/>
  <c r="J94"/>
  <c r="H71"/>
  <c r="B91"/>
  <c r="N82"/>
  <c r="I57"/>
  <c r="K25"/>
  <c r="J32"/>
  <c r="Q43"/>
  <c r="O34"/>
  <c r="K48"/>
  <c r="K57"/>
  <c r="N83"/>
  <c r="L69"/>
  <c r="G86"/>
  <c r="Q42"/>
  <c r="K62"/>
  <c r="G65"/>
  <c r="P44"/>
  <c r="K28"/>
  <c r="K13"/>
  <c r="O5"/>
  <c r="Q26"/>
  <c r="H91"/>
  <c r="L6"/>
  <c r="H73"/>
  <c r="J97"/>
  <c r="Q41"/>
  <c r="O35"/>
  <c r="B52"/>
  <c r="L74"/>
  <c r="H36"/>
  <c r="N71"/>
  <c r="O95"/>
  <c r="H14"/>
  <c r="O63"/>
  <c r="P7"/>
  <c r="K49"/>
  <c r="K6"/>
  <c r="Q56"/>
  <c r="J7"/>
  <c r="O97"/>
  <c r="H61"/>
  <c r="H66"/>
  <c r="I35"/>
  <c r="B53"/>
  <c r="I10"/>
  <c r="N69"/>
  <c r="J14"/>
  <c r="N10"/>
  <c r="N56"/>
  <c r="B38"/>
  <c r="H83"/>
  <c r="N21"/>
  <c r="G76"/>
  <c r="I11"/>
  <c r="N27"/>
  <c r="J51"/>
  <c r="Q87"/>
  <c r="J64"/>
  <c r="I38"/>
  <c r="G84"/>
  <c r="O30"/>
  <c r="O12"/>
  <c r="B70"/>
  <c r="K83"/>
  <c r="O64"/>
  <c r="H53"/>
  <c r="Q53"/>
  <c r="Q92"/>
  <c r="N26"/>
  <c r="P82"/>
  <c r="G17"/>
  <c r="J84"/>
  <c r="C1"/>
  <c r="J75"/>
  <c r="J5"/>
  <c r="P75"/>
  <c r="O61"/>
  <c r="Q81"/>
  <c r="P77"/>
  <c r="H32"/>
  <c r="Q90"/>
  <c r="O33"/>
  <c r="N61"/>
  <c r="I40"/>
  <c r="Q82"/>
  <c r="Q98"/>
  <c r="P96"/>
  <c r="G2"/>
  <c r="N47"/>
  <c r="H59"/>
  <c r="B64"/>
  <c r="O86"/>
  <c r="N58"/>
  <c r="N79"/>
  <c r="B19"/>
  <c r="K50"/>
  <c r="O83"/>
  <c r="N40"/>
  <c r="Q68"/>
  <c r="G25"/>
  <c r="B41"/>
  <c r="P85"/>
  <c r="G64"/>
  <c r="G48"/>
  <c r="I73"/>
  <c r="L93"/>
  <c r="J6"/>
  <c r="I34"/>
  <c r="B87"/>
  <c r="O38"/>
  <c r="I56"/>
  <c r="N65"/>
  <c r="K43"/>
  <c r="O66"/>
  <c r="G81"/>
  <c r="I24"/>
  <c r="Q11"/>
  <c r="J54"/>
  <c r="I16"/>
  <c r="B23"/>
  <c r="J8"/>
  <c r="I18"/>
  <c r="K59"/>
  <c r="J92"/>
  <c r="P83"/>
  <c r="P3"/>
  <c r="B62"/>
  <c r="N60"/>
  <c r="I36"/>
  <c r="L34"/>
  <c r="B22"/>
  <c r="B10"/>
  <c r="G49"/>
  <c r="I67"/>
  <c r="P33"/>
  <c r="B56"/>
  <c r="L37"/>
  <c r="P67"/>
  <c r="L77"/>
  <c r="B11"/>
  <c r="H30"/>
  <c r="G34"/>
  <c r="N37"/>
  <c r="P14"/>
  <c r="N49"/>
  <c r="J80"/>
  <c r="H26"/>
  <c r="H49"/>
  <c r="B73"/>
  <c r="N35"/>
  <c r="G60"/>
  <c r="I43"/>
  <c r="N20"/>
  <c r="N8"/>
  <c r="Q8"/>
  <c r="Q20"/>
  <c r="H47"/>
  <c r="J33"/>
  <c r="O8"/>
  <c r="J15"/>
  <c r="L54"/>
  <c r="G37"/>
  <c r="N51"/>
  <c r="P6"/>
  <c r="K31"/>
  <c r="G24"/>
  <c r="Q77"/>
  <c r="G59"/>
  <c r="H80"/>
  <c r="L83"/>
  <c r="P87"/>
  <c r="N24"/>
  <c r="G7"/>
  <c r="K27"/>
  <c r="H96"/>
  <c r="I51"/>
  <c r="I97"/>
  <c r="J96"/>
  <c r="P88"/>
  <c r="K32"/>
  <c r="L65"/>
  <c r="K17"/>
  <c r="O26"/>
  <c r="B69"/>
  <c r="H87"/>
  <c r="G3"/>
  <c r="Q57"/>
  <c r="J90"/>
  <c r="O19"/>
  <c r="L28"/>
  <c r="I27"/>
  <c r="B82"/>
  <c r="N38"/>
  <c r="K44"/>
  <c r="B59"/>
  <c r="N55"/>
  <c r="L51"/>
  <c r="O75"/>
  <c r="N19"/>
  <c r="J46"/>
  <c r="P25"/>
  <c r="H7"/>
  <c r="G11"/>
  <c r="B47"/>
  <c r="N41"/>
  <c r="L94"/>
  <c r="Q78"/>
  <c r="K87"/>
  <c r="O48"/>
  <c r="N44"/>
  <c r="B76"/>
  <c r="Q86"/>
  <c r="N46"/>
  <c r="J39"/>
  <c r="I21"/>
  <c r="K78"/>
  <c r="G97"/>
  <c r="L8"/>
  <c r="N17"/>
  <c r="L50"/>
  <c r="K93"/>
  <c r="L9"/>
  <c r="G9"/>
  <c r="L86"/>
  <c r="K63"/>
  <c r="B49"/>
  <c r="L48"/>
  <c r="B32"/>
  <c r="P52"/>
  <c r="K98"/>
  <c r="K88"/>
  <c r="N77"/>
  <c r="B75"/>
  <c r="L79"/>
  <c r="H4"/>
  <c r="G36"/>
  <c r="G53"/>
  <c r="Q3"/>
  <c r="O54"/>
  <c r="J17"/>
  <c r="B30"/>
  <c r="N39"/>
  <c r="O20"/>
  <c r="I72"/>
  <c r="H68"/>
  <c r="B44"/>
  <c r="L92"/>
  <c r="I78"/>
  <c r="I8"/>
  <c r="L12"/>
  <c r="I93"/>
  <c r="P49"/>
  <c r="Q22"/>
  <c r="G67"/>
  <c r="B89"/>
  <c r="N29"/>
  <c r="O32"/>
  <c r="L47"/>
  <c r="K72"/>
  <c r="K60"/>
  <c r="G62"/>
  <c r="N88"/>
  <c r="G73"/>
  <c r="Q62"/>
  <c r="G87"/>
  <c r="O80"/>
  <c r="I12"/>
  <c r="K95"/>
  <c r="J69"/>
  <c r="H10"/>
  <c r="P34"/>
  <c r="B8"/>
  <c r="Q28"/>
  <c r="I92"/>
  <c r="L24"/>
  <c r="O3"/>
  <c r="H57"/>
  <c r="Q52"/>
  <c r="P66"/>
  <c r="G63"/>
  <c r="J98"/>
  <c r="G16"/>
  <c r="I54"/>
  <c r="D1"/>
  <c r="N62"/>
  <c r="K41"/>
  <c r="B95"/>
  <c r="I33"/>
  <c r="B25"/>
  <c r="K75"/>
  <c r="L10"/>
  <c r="K39"/>
  <c r="P21"/>
  <c r="N54"/>
  <c r="P59"/>
  <c r="I86"/>
  <c r="H84"/>
  <c r="K69"/>
  <c r="J9"/>
  <c r="O52"/>
  <c r="K84"/>
  <c r="J73"/>
  <c r="Q83"/>
  <c r="G31"/>
  <c r="J67"/>
  <c r="G57"/>
  <c r="I59"/>
  <c r="L76"/>
  <c r="J95"/>
  <c r="G33"/>
  <c r="Q69"/>
  <c r="J63"/>
  <c r="B36"/>
  <c r="O98"/>
  <c r="K42"/>
  <c r="Q93"/>
  <c r="H65"/>
  <c r="P39"/>
  <c r="O69"/>
  <c r="J52"/>
  <c r="L89"/>
  <c r="B86"/>
  <c r="N72"/>
  <c r="H64"/>
  <c r="O65"/>
  <c r="N53"/>
  <c r="J93"/>
  <c r="O73"/>
  <c r="K96"/>
  <c r="J85"/>
  <c r="P46"/>
  <c r="L5"/>
  <c r="O55"/>
  <c r="J19"/>
  <c r="G80"/>
  <c r="L70"/>
  <c r="N30"/>
  <c r="N32"/>
  <c r="H86"/>
  <c r="B63"/>
  <c r="Q48"/>
  <c r="Q76"/>
  <c r="B43"/>
  <c r="P76"/>
  <c r="L3"/>
  <c r="O43"/>
  <c r="B31"/>
  <c r="L32"/>
  <c r="I60"/>
  <c r="G32"/>
  <c r="O9"/>
  <c r="Q73"/>
  <c r="K3"/>
  <c r="J20"/>
  <c r="Q47"/>
  <c r="N76"/>
  <c r="P40"/>
  <c r="G55"/>
  <c r="H82"/>
  <c r="P70"/>
  <c r="O90"/>
  <c r="J58"/>
  <c r="O60"/>
  <c r="N86"/>
  <c r="P84"/>
  <c r="H98"/>
  <c r="H9"/>
  <c r="Q14"/>
  <c r="J31"/>
  <c r="O72"/>
  <c r="O10"/>
  <c r="N25"/>
  <c r="Q12"/>
  <c r="B81"/>
  <c r="B35"/>
  <c r="L58"/>
  <c r="J25"/>
  <c r="J65"/>
  <c r="K12"/>
  <c r="I14"/>
  <c r="I17"/>
  <c r="B28"/>
  <c r="H43"/>
  <c r="G92"/>
  <c r="J23"/>
  <c r="P22"/>
  <c r="Q10"/>
  <c r="O22"/>
  <c r="O74"/>
  <c r="N74"/>
  <c r="H72"/>
  <c r="N13"/>
  <c r="P97"/>
  <c r="L18"/>
  <c r="I31"/>
  <c r="P80"/>
  <c r="J18"/>
  <c r="N18"/>
  <c r="O68"/>
  <c r="O28"/>
  <c r="Q91"/>
  <c r="K14"/>
  <c r="Q40"/>
  <c r="O87"/>
  <c r="L13"/>
  <c r="G91"/>
  <c r="H46"/>
  <c r="G95"/>
  <c r="O31"/>
  <c r="I37"/>
  <c r="G18"/>
  <c r="L11"/>
  <c r="J37"/>
  <c r="G35"/>
  <c r="O84"/>
  <c r="H5"/>
  <c r="L35"/>
  <c r="L91"/>
  <c r="Q89"/>
  <c r="P61"/>
  <c r="L44"/>
  <c r="Q35"/>
  <c r="G38"/>
  <c r="F1"/>
  <c r="L88"/>
  <c r="J62"/>
  <c r="P13"/>
  <c r="I79"/>
  <c r="G28"/>
  <c r="P38"/>
  <c r="G51"/>
  <c r="P32"/>
  <c r="Q37"/>
  <c r="O77"/>
  <c r="Q88"/>
  <c r="K55"/>
  <c r="O53"/>
  <c r="G26"/>
  <c r="O57"/>
  <c r="L40"/>
  <c r="B60"/>
  <c r="G89"/>
  <c r="G85"/>
  <c r="K73"/>
  <c r="I50"/>
  <c r="N84"/>
  <c r="P74"/>
  <c r="I41"/>
  <c r="L62"/>
  <c r="J50"/>
  <c r="H69"/>
  <c r="O71"/>
  <c r="Q45"/>
  <c r="B54"/>
  <c r="B93"/>
  <c r="N12"/>
  <c r="O49"/>
  <c r="I88"/>
  <c r="Q9"/>
  <c r="P35"/>
  <c r="G50"/>
  <c r="H16"/>
  <c r="K16"/>
  <c r="Q29"/>
  <c r="P26"/>
  <c r="Q67"/>
  <c r="K81"/>
  <c r="H70"/>
  <c r="B39"/>
  <c r="N98"/>
  <c r="I20"/>
  <c r="I42"/>
  <c r="Q50"/>
  <c r="O44"/>
  <c r="N66"/>
  <c r="K52"/>
  <c r="G47"/>
  <c r="N80"/>
  <c r="Q16"/>
  <c r="J44"/>
  <c r="B3"/>
  <c r="N81"/>
  <c r="G30"/>
  <c r="G79"/>
  <c r="G41"/>
  <c r="I71"/>
  <c r="B90"/>
  <c r="J13"/>
  <c r="H11"/>
  <c r="H24"/>
  <c r="B40"/>
  <c r="L42"/>
  <c r="H40"/>
  <c r="B34"/>
  <c r="K58"/>
  <c r="O70"/>
  <c r="H54"/>
  <c r="B15"/>
  <c r="P5"/>
  <c r="O81"/>
  <c r="O67"/>
  <c r="J74"/>
  <c r="N78"/>
  <c r="Q33"/>
  <c r="N96"/>
  <c r="B4"/>
  <c r="K79"/>
  <c r="H67"/>
  <c r="N75"/>
  <c r="Q46"/>
  <c r="P56"/>
  <c r="K74"/>
  <c r="L63"/>
  <c r="I96"/>
  <c r="N5"/>
  <c r="G61"/>
  <c r="G40"/>
  <c r="K30"/>
  <c r="G21"/>
  <c r="B16"/>
  <c r="B27"/>
  <c r="Q95"/>
  <c r="B68"/>
  <c r="L64"/>
  <c r="B5"/>
  <c r="Q70"/>
  <c r="Q6"/>
  <c r="K46"/>
  <c r="N93"/>
  <c r="H93"/>
  <c r="B24"/>
  <c r="L45"/>
  <c r="P55"/>
  <c r="G43"/>
  <c r="N42"/>
  <c r="B66"/>
  <c r="H79"/>
  <c r="I28"/>
  <c r="H55"/>
  <c r="I84"/>
  <c r="O37"/>
  <c r="O36"/>
  <c r="N89"/>
  <c r="P69"/>
  <c r="I95"/>
  <c r="I68"/>
  <c r="J29"/>
  <c r="I83"/>
  <c r="I58"/>
  <c r="O92"/>
  <c r="O85"/>
  <c r="N23"/>
  <c r="L71"/>
  <c r="B29"/>
  <c r="P23"/>
  <c r="Q79"/>
  <c r="K21"/>
  <c r="B18"/>
  <c r="L22"/>
  <c r="J71"/>
  <c r="K18"/>
  <c r="K70"/>
  <c r="N15"/>
  <c r="N11"/>
  <c r="K56"/>
  <c r="O40"/>
  <c r="O94"/>
  <c r="G68"/>
  <c r="K5"/>
  <c r="L73"/>
  <c r="H27"/>
  <c r="N95"/>
  <c r="H18"/>
  <c r="G19"/>
  <c r="K66"/>
  <c r="G39"/>
  <c r="Q75"/>
  <c r="P19"/>
  <c r="K15"/>
  <c r="J61"/>
  <c r="J89"/>
  <c r="B85"/>
  <c r="I25"/>
  <c r="O51"/>
  <c r="G54"/>
  <c r="G29"/>
  <c r="P73"/>
  <c r="I61"/>
  <c r="P47"/>
  <c r="K20"/>
  <c r="N50"/>
  <c r="P64"/>
  <c r="I22"/>
  <c r="G15"/>
  <c r="I77"/>
  <c r="N14"/>
  <c r="P24"/>
  <c r="K65"/>
  <c r="K51"/>
  <c r="I26"/>
  <c r="I64"/>
  <c r="P50"/>
  <c r="H51"/>
  <c r="L23"/>
  <c r="L66"/>
  <c r="I4"/>
  <c r="K34"/>
  <c r="G12"/>
  <c r="I89"/>
  <c r="Q58"/>
  <c r="P30"/>
  <c r="P86"/>
  <c r="I19"/>
  <c r="G58"/>
  <c r="P27"/>
  <c r="B17"/>
  <c r="K61"/>
  <c r="K86"/>
  <c r="N97"/>
  <c r="P48"/>
  <c r="N87"/>
  <c r="I9"/>
  <c r="P15"/>
  <c r="O25"/>
  <c r="I62"/>
  <c r="Q61"/>
  <c r="I81"/>
  <c r="J30"/>
  <c r="H39"/>
  <c r="L33"/>
  <c r="O93"/>
  <c r="G88"/>
  <c r="B13"/>
  <c r="O41"/>
  <c r="J26"/>
  <c r="H81"/>
  <c r="I48"/>
  <c r="P62"/>
  <c r="N92"/>
  <c r="Q74"/>
  <c r="B98"/>
  <c r="L97"/>
  <c r="J3"/>
  <c r="H63"/>
  <c r="P31"/>
  <c r="P51"/>
  <c r="I80"/>
  <c r="J43"/>
  <c r="L4"/>
  <c r="Q49"/>
  <c r="I46"/>
  <c r="I82"/>
  <c r="O96"/>
  <c r="H90"/>
  <c r="G77"/>
  <c r="J38"/>
  <c r="B88"/>
  <c r="G94"/>
  <c r="L57"/>
  <c r="H42"/>
  <c r="P16"/>
  <c r="L49"/>
  <c r="B65"/>
  <c r="J77"/>
  <c r="Q71"/>
  <c r="N34"/>
  <c r="Q80"/>
  <c r="H6"/>
  <c r="Q18"/>
  <c r="J34"/>
  <c r="O62"/>
  <c r="L29"/>
  <c r="J40"/>
  <c r="J68"/>
  <c r="P45"/>
  <c r="K22"/>
  <c r="O56"/>
  <c r="L98"/>
  <c r="O50"/>
  <c r="Q39"/>
  <c r="P37"/>
  <c r="N91"/>
  <c r="L90"/>
  <c r="O89"/>
  <c r="B77"/>
  <c r="I75"/>
  <c r="Q5"/>
  <c r="N63"/>
  <c r="O29"/>
  <c r="L82"/>
  <c r="L56"/>
  <c r="I87"/>
  <c r="K23"/>
  <c r="L43"/>
  <c r="G75"/>
  <c r="N4"/>
  <c r="I49"/>
  <c r="O7"/>
  <c r="H77"/>
  <c r="P72"/>
  <c r="N6"/>
  <c r="L38"/>
  <c r="I29"/>
  <c r="J72"/>
  <c r="O79"/>
  <c r="P92"/>
  <c r="H13"/>
  <c r="H37"/>
  <c r="K77"/>
  <c r="L25"/>
  <c r="N45"/>
  <c r="P98"/>
  <c r="K54"/>
  <c r="Q59"/>
  <c r="K35"/>
  <c r="P10"/>
  <c r="H15"/>
  <c r="B83"/>
  <c r="I32"/>
  <c r="L31"/>
  <c r="P78"/>
  <c r="L36"/>
  <c r="O16"/>
  <c r="Q7"/>
  <c r="Q65"/>
  <c r="H50"/>
  <c r="P54"/>
  <c r="B7"/>
  <c r="Q94"/>
  <c r="J24"/>
  <c r="I53"/>
  <c r="N28"/>
  <c r="O42"/>
  <c r="L68"/>
  <c r="G83"/>
  <c r="H48"/>
  <c r="J49"/>
  <c r="H41"/>
  <c r="G71"/>
  <c r="B6"/>
  <c r="I55"/>
  <c r="L72"/>
  <c r="H78"/>
  <c r="K8"/>
  <c r="H88"/>
  <c r="J42"/>
  <c r="L14"/>
  <c r="Q31"/>
  <c r="N22"/>
  <c r="B79"/>
  <c r="N64"/>
  <c r="O46"/>
  <c r="P94"/>
  <c r="L80"/>
  <c r="K71"/>
  <c r="P36"/>
  <c r="I74"/>
  <c r="P95"/>
  <c r="I65"/>
  <c r="J12"/>
  <c r="G23"/>
  <c r="I70"/>
  <c r="N68"/>
  <c r="P91"/>
  <c r="Q63"/>
  <c r="O78"/>
  <c r="H28"/>
  <c r="Q32"/>
  <c r="Q15"/>
  <c r="B67"/>
  <c r="Q19"/>
  <c r="O82"/>
  <c r="I47"/>
  <c r="P60"/>
  <c r="J55"/>
  <c r="B33"/>
  <c r="N16"/>
  <c r="I98"/>
  <c r="J21"/>
  <c r="J48"/>
  <c r="I69"/>
  <c r="B12"/>
  <c r="J86"/>
  <c r="G96"/>
  <c r="K89"/>
  <c r="P68"/>
  <c r="B71"/>
  <c r="B14"/>
  <c r="H21"/>
  <c r="L53"/>
  <c r="L20"/>
  <c r="B74"/>
  <c r="O88"/>
  <c r="N7"/>
  <c r="P11"/>
  <c r="G20"/>
  <c r="O18"/>
  <c r="G74"/>
  <c r="H34"/>
  <c r="L7"/>
  <c r="J53"/>
  <c r="K26"/>
  <c r="P81"/>
  <c r="G10"/>
  <c r="G8"/>
  <c r="J35"/>
  <c r="J57"/>
  <c r="P12"/>
  <c r="K82"/>
  <c r="H92"/>
  <c r="H62"/>
  <c r="Q96"/>
  <c r="J36"/>
  <c r="N31"/>
  <c r="H22"/>
  <c r="I85"/>
  <c r="J16"/>
  <c r="H60"/>
  <c r="L26"/>
  <c r="K7"/>
  <c r="K24"/>
  <c r="I7"/>
  <c r="G98"/>
  <c r="P79"/>
  <c r="L30"/>
  <c r="N57"/>
  <c r="P65"/>
  <c r="B57"/>
  <c r="L60"/>
  <c r="J88"/>
  <c r="O14"/>
  <c r="N52"/>
  <c r="G42"/>
  <c r="N90"/>
  <c r="G72"/>
  <c r="H20"/>
  <c r="J56"/>
  <c r="H8"/>
  <c r="O13"/>
  <c r="R90" l="1"/>
  <c r="R52"/>
  <c r="D57"/>
  <c r="C57"/>
  <c r="E57"/>
  <c r="F57"/>
  <c r="R57"/>
  <c r="M7"/>
  <c r="M85"/>
  <c r="R31"/>
  <c r="R7"/>
  <c r="D74"/>
  <c r="F74"/>
  <c r="E74"/>
  <c r="C74"/>
  <c r="D14"/>
  <c r="F14"/>
  <c r="E14"/>
  <c r="C14"/>
  <c r="D71"/>
  <c r="C71"/>
  <c r="F71"/>
  <c r="E71"/>
  <c r="E12"/>
  <c r="C12"/>
  <c r="F12"/>
  <c r="D12"/>
  <c r="M69"/>
  <c r="M98"/>
  <c r="R16"/>
  <c r="E33"/>
  <c r="C33"/>
  <c r="D33"/>
  <c r="F33"/>
  <c r="M47"/>
  <c r="C67"/>
  <c r="E67"/>
  <c r="D67"/>
  <c r="F67"/>
  <c r="R68"/>
  <c r="M70"/>
  <c r="M65"/>
  <c r="M74"/>
  <c r="R64"/>
  <c r="C79"/>
  <c r="E79"/>
  <c r="F79"/>
  <c r="D79"/>
  <c r="R22"/>
  <c r="M55"/>
  <c r="E6"/>
  <c r="C6"/>
  <c r="F6"/>
  <c r="D6"/>
  <c r="R28"/>
  <c r="M53"/>
  <c r="C7"/>
  <c r="D7"/>
  <c r="F7"/>
  <c r="E7"/>
  <c r="M32"/>
  <c r="C83"/>
  <c r="D83"/>
  <c r="F83"/>
  <c r="E83"/>
  <c r="R45"/>
  <c r="M29"/>
  <c r="R6"/>
  <c r="M49"/>
  <c r="R4"/>
  <c r="M87"/>
  <c r="R63"/>
  <c r="M75"/>
  <c r="E77"/>
  <c r="D77"/>
  <c r="C77"/>
  <c r="F77"/>
  <c r="R91"/>
  <c r="R34"/>
  <c r="F65"/>
  <c r="C65"/>
  <c r="E65"/>
  <c r="D65"/>
  <c r="E88"/>
  <c r="C88"/>
  <c r="D88"/>
  <c r="F88"/>
  <c r="M82"/>
  <c r="M46"/>
  <c r="M80"/>
  <c r="J99"/>
  <c r="C98"/>
  <c r="D98"/>
  <c r="E98"/>
  <c r="F98"/>
  <c r="R92"/>
  <c r="M48"/>
  <c r="E13"/>
  <c r="F13"/>
  <c r="D13"/>
  <c r="C13"/>
  <c r="M81"/>
  <c r="M62"/>
  <c r="M9"/>
  <c r="R87"/>
  <c r="R97"/>
  <c r="D17"/>
  <c r="C17"/>
  <c r="E17"/>
  <c r="F17"/>
  <c r="M19"/>
  <c r="M89"/>
  <c r="M4"/>
  <c r="M64"/>
  <c r="M26"/>
  <c r="R14"/>
  <c r="M77"/>
  <c r="M22"/>
  <c r="R50"/>
  <c r="M61"/>
  <c r="M25"/>
  <c r="C85"/>
  <c r="F85"/>
  <c r="E85"/>
  <c r="D85"/>
  <c r="R95"/>
  <c r="R11"/>
  <c r="R15"/>
  <c r="D18"/>
  <c r="F18"/>
  <c r="C18"/>
  <c r="E18"/>
  <c r="E29"/>
  <c r="D29"/>
  <c r="F29"/>
  <c r="C29"/>
  <c r="R23"/>
  <c r="M58"/>
  <c r="M83"/>
  <c r="M68"/>
  <c r="M95"/>
  <c r="R89"/>
  <c r="M84"/>
  <c r="M28"/>
  <c r="C66"/>
  <c r="D66"/>
  <c r="E66"/>
  <c r="F66"/>
  <c r="R42"/>
  <c r="C24"/>
  <c r="E24"/>
  <c r="D24"/>
  <c r="F24"/>
  <c r="R93"/>
  <c r="D5"/>
  <c r="E5"/>
  <c r="F5"/>
  <c r="C5"/>
  <c r="D68"/>
  <c r="E68"/>
  <c r="F68"/>
  <c r="C68"/>
  <c r="F27"/>
  <c r="C27"/>
  <c r="E27"/>
  <c r="D27"/>
  <c r="F16"/>
  <c r="D16"/>
  <c r="E16"/>
  <c r="C16"/>
  <c r="R5"/>
  <c r="M96"/>
  <c r="R75"/>
  <c r="E4"/>
  <c r="F4"/>
  <c r="D4"/>
  <c r="C4"/>
  <c r="R96"/>
  <c r="R78"/>
  <c r="F15"/>
  <c r="E15"/>
  <c r="C15"/>
  <c r="D15"/>
  <c r="D34"/>
  <c r="E34"/>
  <c r="C34"/>
  <c r="F34"/>
  <c r="D40"/>
  <c r="C40"/>
  <c r="E40"/>
  <c r="F40"/>
  <c r="E90"/>
  <c r="F90"/>
  <c r="C90"/>
  <c r="D90"/>
  <c r="M71"/>
  <c r="R81"/>
  <c r="F3"/>
  <c r="D3"/>
  <c r="C3"/>
  <c r="E3"/>
  <c r="B99"/>
  <c r="R80"/>
  <c r="R66"/>
  <c r="M42"/>
  <c r="M20"/>
  <c r="R98"/>
  <c r="C39"/>
  <c r="F39"/>
  <c r="E39"/>
  <c r="D39"/>
  <c r="M88"/>
  <c r="R12"/>
  <c r="F93"/>
  <c r="C93"/>
  <c r="E93"/>
  <c r="D93"/>
  <c r="F54"/>
  <c r="C54"/>
  <c r="E54"/>
  <c r="D54"/>
  <c r="M41"/>
  <c r="R84"/>
  <c r="M50"/>
  <c r="F60"/>
  <c r="C60"/>
  <c r="E60"/>
  <c r="D60"/>
  <c r="M79"/>
  <c r="M37"/>
  <c r="R18"/>
  <c r="M31"/>
  <c r="R13"/>
  <c r="R74"/>
  <c r="C28"/>
  <c r="F28"/>
  <c r="E28"/>
  <c r="D28"/>
  <c r="M17"/>
  <c r="M14"/>
  <c r="E35"/>
  <c r="D35"/>
  <c r="F35"/>
  <c r="C35"/>
  <c r="D81"/>
  <c r="C81"/>
  <c r="E81"/>
  <c r="F81"/>
  <c r="R25"/>
  <c r="R86"/>
  <c r="R76"/>
  <c r="K99"/>
  <c r="M60"/>
  <c r="C31"/>
  <c r="F31"/>
  <c r="E31"/>
  <c r="D31"/>
  <c r="L99"/>
  <c r="F43"/>
  <c r="D43"/>
  <c r="C43"/>
  <c r="E43"/>
  <c r="F63"/>
  <c r="E63"/>
  <c r="C63"/>
  <c r="D63"/>
  <c r="R32"/>
  <c r="R30"/>
  <c r="R53"/>
  <c r="R72"/>
  <c r="D86"/>
  <c r="C86"/>
  <c r="E86"/>
  <c r="F86"/>
  <c r="F36"/>
  <c r="E36"/>
  <c r="C36"/>
  <c r="D36"/>
  <c r="M59"/>
  <c r="M86"/>
  <c r="R54"/>
  <c r="E25"/>
  <c r="C25"/>
  <c r="D25"/>
  <c r="F25"/>
  <c r="M33"/>
  <c r="D95"/>
  <c r="E95"/>
  <c r="C95"/>
  <c r="F95"/>
  <c r="R62"/>
  <c r="M54"/>
  <c r="O99"/>
  <c r="M92"/>
  <c r="C8"/>
  <c r="F8"/>
  <c r="E8"/>
  <c r="D8"/>
  <c r="M12"/>
  <c r="R88"/>
  <c r="R29"/>
  <c r="E89"/>
  <c r="C89"/>
  <c r="D89"/>
  <c r="F89"/>
  <c r="M93"/>
  <c r="M8"/>
  <c r="M78"/>
  <c r="E44"/>
  <c r="D44"/>
  <c r="C44"/>
  <c r="F44"/>
  <c r="M72"/>
  <c r="R39"/>
  <c r="C30"/>
  <c r="F30"/>
  <c r="D30"/>
  <c r="E30"/>
  <c r="Q99"/>
  <c r="E75"/>
  <c r="F75"/>
  <c r="C75"/>
  <c r="D75"/>
  <c r="R77"/>
  <c r="C32"/>
  <c r="E32"/>
  <c r="D32"/>
  <c r="F32"/>
  <c r="C49"/>
  <c r="E49"/>
  <c r="F49"/>
  <c r="D49"/>
  <c r="R17"/>
  <c r="M21"/>
  <c r="R46"/>
  <c r="C76"/>
  <c r="D76"/>
  <c r="E76"/>
  <c r="F76"/>
  <c r="R44"/>
  <c r="R41"/>
  <c r="E47"/>
  <c r="D47"/>
  <c r="F47"/>
  <c r="C47"/>
  <c r="R19"/>
  <c r="R55"/>
  <c r="C59"/>
  <c r="E59"/>
  <c r="D59"/>
  <c r="F59"/>
  <c r="R38"/>
  <c r="D82"/>
  <c r="F82"/>
  <c r="E82"/>
  <c r="C82"/>
  <c r="M27"/>
  <c r="G99"/>
  <c r="E69"/>
  <c r="D69"/>
  <c r="F69"/>
  <c r="C69"/>
  <c r="M97"/>
  <c r="M51"/>
  <c r="R24"/>
  <c r="R51"/>
  <c r="R8"/>
  <c r="R20"/>
  <c r="M43"/>
  <c r="R35"/>
  <c r="F73"/>
  <c r="D73"/>
  <c r="E73"/>
  <c r="C73"/>
  <c r="R49"/>
  <c r="R37"/>
  <c r="F11"/>
  <c r="D11"/>
  <c r="E11"/>
  <c r="C11"/>
  <c r="E56"/>
  <c r="C56"/>
  <c r="F56"/>
  <c r="D56"/>
  <c r="M67"/>
  <c r="D10"/>
  <c r="F10"/>
  <c r="C10"/>
  <c r="E10"/>
  <c r="E22"/>
  <c r="C22"/>
  <c r="D22"/>
  <c r="F22"/>
  <c r="M36"/>
  <c r="R60"/>
  <c r="E62"/>
  <c r="F62"/>
  <c r="D62"/>
  <c r="C62"/>
  <c r="P99"/>
  <c r="M18"/>
  <c r="C23"/>
  <c r="D23"/>
  <c r="E23"/>
  <c r="F23"/>
  <c r="M16"/>
  <c r="M24"/>
  <c r="R65"/>
  <c r="M56"/>
  <c r="C87"/>
  <c r="E87"/>
  <c r="D87"/>
  <c r="F87"/>
  <c r="M34"/>
  <c r="M73"/>
  <c r="D41"/>
  <c r="C41"/>
  <c r="E41"/>
  <c r="F41"/>
  <c r="R40"/>
  <c r="F19"/>
  <c r="C19"/>
  <c r="D19"/>
  <c r="E19"/>
  <c r="R79"/>
  <c r="R58"/>
  <c r="D64"/>
  <c r="C64"/>
  <c r="E64"/>
  <c r="F64"/>
  <c r="R47"/>
  <c r="M40"/>
  <c r="R61"/>
  <c r="R26"/>
  <c r="E70"/>
  <c r="C70"/>
  <c r="F70"/>
  <c r="D70"/>
  <c r="M38"/>
  <c r="R27"/>
  <c r="M11"/>
  <c r="R21"/>
  <c r="C38"/>
  <c r="F38"/>
  <c r="D38"/>
  <c r="E38"/>
  <c r="R56"/>
  <c r="R10"/>
  <c r="R69"/>
  <c r="M10"/>
  <c r="D53"/>
  <c r="C53"/>
  <c r="F53"/>
  <c r="E53"/>
  <c r="M35"/>
  <c r="R71"/>
  <c r="E52"/>
  <c r="C52"/>
  <c r="F52"/>
  <c r="D52"/>
  <c r="R83"/>
  <c r="M57"/>
  <c r="R82"/>
  <c r="C91"/>
  <c r="F91"/>
  <c r="E91"/>
  <c r="D91"/>
  <c r="C92"/>
  <c r="F92"/>
  <c r="E92"/>
  <c r="D92"/>
  <c r="E45"/>
  <c r="F45"/>
  <c r="C45"/>
  <c r="D45"/>
  <c r="F21"/>
  <c r="D21"/>
  <c r="E21"/>
  <c r="C21"/>
  <c r="C42"/>
  <c r="F42"/>
  <c r="D42"/>
  <c r="E42"/>
  <c r="F55"/>
  <c r="E55"/>
  <c r="D55"/>
  <c r="C55"/>
  <c r="D46"/>
  <c r="C46"/>
  <c r="E46"/>
  <c r="F46"/>
  <c r="D78"/>
  <c r="C78"/>
  <c r="F78"/>
  <c r="E78"/>
  <c r="R9"/>
  <c r="E94"/>
  <c r="F94"/>
  <c r="D94"/>
  <c r="C94"/>
  <c r="F84"/>
  <c r="D84"/>
  <c r="C84"/>
  <c r="E84"/>
  <c r="C97"/>
  <c r="F97"/>
  <c r="D97"/>
  <c r="E97"/>
  <c r="M66"/>
  <c r="M30"/>
  <c r="M45"/>
  <c r="D20"/>
  <c r="E20"/>
  <c r="C20"/>
  <c r="F20"/>
  <c r="R94"/>
  <c r="E51"/>
  <c r="F51"/>
  <c r="C51"/>
  <c r="D51"/>
  <c r="R70"/>
  <c r="M52"/>
  <c r="R3"/>
  <c r="N99"/>
  <c r="E61"/>
  <c r="C61"/>
  <c r="D61"/>
  <c r="F61"/>
  <c r="M90"/>
  <c r="C50"/>
  <c r="F50"/>
  <c r="D50"/>
  <c r="E50"/>
  <c r="M94"/>
  <c r="F72"/>
  <c r="C72"/>
  <c r="E72"/>
  <c r="D72"/>
  <c r="M13"/>
  <c r="M39"/>
  <c r="M5"/>
  <c r="D9"/>
  <c r="C9"/>
  <c r="F9"/>
  <c r="E9"/>
  <c r="M63"/>
  <c r="M3"/>
  <c r="I99"/>
  <c r="F96"/>
  <c r="D96"/>
  <c r="E96"/>
  <c r="C96"/>
  <c r="R36"/>
  <c r="M23"/>
  <c r="D48"/>
  <c r="E48"/>
  <c r="F48"/>
  <c r="C48"/>
  <c r="R73"/>
  <c r="M91"/>
  <c r="R43"/>
  <c r="R59"/>
  <c r="R33"/>
  <c r="R67"/>
  <c r="E80"/>
  <c r="C80"/>
  <c r="F80"/>
  <c r="D80"/>
  <c r="M15"/>
  <c r="R48"/>
  <c r="M76"/>
  <c r="D26"/>
  <c r="E26"/>
  <c r="C26"/>
  <c r="F26"/>
  <c r="R85"/>
  <c r="M44"/>
  <c r="M6"/>
  <c r="F58"/>
  <c r="D58"/>
  <c r="E58"/>
  <c r="C58"/>
  <c r="F37"/>
  <c r="E37"/>
  <c r="D37"/>
  <c r="C37"/>
  <c r="H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E99"/>
  <c r="F99"/>
  <c r="C99"/>
  <c r="R99"/>
  <c r="D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AY89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AR36" i="54"/>
  <c r="DF36" s="1"/>
  <c r="B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18"/>
  <c r="DD15"/>
  <c r="DD9"/>
  <c r="CW16"/>
  <c r="CP95"/>
  <c r="CP38"/>
  <c r="CP44"/>
  <c r="CP35"/>
  <c r="CB7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G5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<sst xmlns="http://schemas.openxmlformats.org/spreadsheetml/2006/main" count="8992" uniqueCount="566">
  <si>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</si>
  <si>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</si>
  <si>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</si>
  <si>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</si>
  <si>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</si>
  <si>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</si>
  <si>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</si>
  <si>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</si>
  <si>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</si>
  <si>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</si>
  <si>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</si>
  <si>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</si>
  <si>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</si>
  <si>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</si>
  <si>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</si>
  <si>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</si>
  <si>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</si>
  <si>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</si>
  <si>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</si>
  <si>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</si>
  <si>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</si>
  <si>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</si>
  <si>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</si>
  <si>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</si>
  <si>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</si>
  <si>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</si>
  <si>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</si>
  <si>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</si>
  <si>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</si>
  <si>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</si>
  <si>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</si>
  <si>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</si>
  <si>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</si>
  <si>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</si>
  <si>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</si>
  <si>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</si>
  <si>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</si>
  <si>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</si>
  <si>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</si>
  <si>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</si>
  <si>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</si>
  <si>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</si>
  <si>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</si>
  <si>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</si>
  <si>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</si>
  <si>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</si>
  <si>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</si>
  <si>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</si>
  <si>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</si>
  <si>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</si>
  <si>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</si>
  <si>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</si>
  <si>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</si>
  <si>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</si>
  <si>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</si>
  <si>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</si>
  <si>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</si>
  <si>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</si>
  <si>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</si>
  <si>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</si>
  <si>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</si>
  <si>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</si>
  <si>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</si>
  <si>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</si>
  <si>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</si>
  <si>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</si>
  <si>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</si>
  <si>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</si>
  <si>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</si>
  <si>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</si>
  <si>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</si>
  <si>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</si>
  <si>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</si>
  <si>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</si>
  <si>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</si>
  <si>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</si>
  <si>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</si>
  <si>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</si>
  <si>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</si>
  <si>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</si>
  <si>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</si>
  <si>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</si>
  <si>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</si>
  <si>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</si>
  <si>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</si>
  <si>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</si>
  <si>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</si>
  <si>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</si>
  <si>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</si>
  <si>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</si>
  <si>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</si>
  <si>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</si>
  <si>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</si>
  <si>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</si>
  <si>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</si>
  <si>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</si>
  <si>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</si>
  <si>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</si>
  <si>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</si>
  <si>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</si>
  <si>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</si>
  <si>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</si>
  <si>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</si>
  <si>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</si>
  <si>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</si>
  <si>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</si>
  <si>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</si>
  <si>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</si>
  <si>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</si>
  <si>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</si>
  <si>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</si>
  <si>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</si>
  <si>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</si>
  <si>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</si>
  <si>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</si>
  <si>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</si>
  <si>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</si>
  <si>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</si>
  <si>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</si>
  <si>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</si>
  <si>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</si>
  <si>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</si>
  <si>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</si>
  <si>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</si>
  <si>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</si>
  <si>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</si>
  <si>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</si>
  <si>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</si>
  <si>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</si>
  <si>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</si>
  <si>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</si>
  <si>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</si>
  <si>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</si>
  <si>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</si>
  <si>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</si>
  <si>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</si>
  <si>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</si>
  <si>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</si>
  <si>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</si>
  <si>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</si>
  <si>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</si>
  <si>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</si>
  <si>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</si>
  <si>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</si>
  <si>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</si>
  <si>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</si>
  <si>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</si>
  <si>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</si>
  <si>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</si>
  <si>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</si>
  <si>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</si>
  <si>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</si>
  <si>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</si>
  <si>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</si>
  <si>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</si>
  <si>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</si>
  <si>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</si>
  <si>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</si>
  <si>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</si>
  <si>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</si>
  <si>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</si>
  <si>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</si>
  <si>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</si>
  <si>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</si>
  <si>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</si>
  <si>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</si>
  <si>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</si>
  <si>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</si>
  <si>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</si>
  <si>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</si>
  <si>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</si>
  <si>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</si>
  <si>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</si>
  <si>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</si>
  <si>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</si>
  <si>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</si>
  <si>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</si>
  <si>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</si>
  <si>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</si>
  <si>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</si>
  <si>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</si>
  <si>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</si>
  <si>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</si>
  <si>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</si>
  <si>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</si>
  <si>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</si>
  <si>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</si>
  <si>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</si>
  <si>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</si>
  <si>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</si>
  <si>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</si>
  <si>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</si>
  <si>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</si>
  <si>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</si>
  <si>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</si>
  <si>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</si>
  <si>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</si>
  <si>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</si>
  <si>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</si>
  <si>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</si>
  <si>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</si>
  <si>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</si>
  <si>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</si>
  <si>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</si>
  <si>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</si>
  <si>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</si>
  <si>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</si>
  <si>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</si>
  <si>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</si>
  <si>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</si>
  <si>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</si>
  <si>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</si>
  <si>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</si>
  <si>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</si>
  <si>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</si>
  <si>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</si>
  <si>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</si>
  <si>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</si>
  <si>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</si>
  <si>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</si>
  <si>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</si>
  <si>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</si>
  <si>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</si>
  <si>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</si>
  <si>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</si>
  <si>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</si>
  <si>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</si>
  <si>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</si>
  <si>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</si>
  <si>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</si>
  <si>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</si>
  <si>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</si>
  <si>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</si>
  <si>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</si>
  <si>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</si>
  <si>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</si>
  <si>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</si>
  <si>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</si>
  <si>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</si>
  <si>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</si>
  <si>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</si>
  <si>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</si>
  <si>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</si>
  <si>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</si>
  <si>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</si>
  <si>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</si>
  <si>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</si>
  <si>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</si>
  <si>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</si>
  <si>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</si>
  <si>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</si>
  <si>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</si>
  <si>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</si>
  <si>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</si>
  <si>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</si>
  <si>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</si>
  <si>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</si>
  <si>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</si>
  <si>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</si>
  <si>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</si>
  <si>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</si>
  <si>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</si>
  <si>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</si>
  <si>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</si>
  <si>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</si>
  <si>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</si>
  <si>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</si>
  <si>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</si>
  <si>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</si>
  <si>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</si>
  <si>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</si>
  <si>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</si>
  <si>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</si>
  <si>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</si>
  <si>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</si>
  <si>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</si>
  <si>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</si>
  <si>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</si>
  <si>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</si>
  <si>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</si>
  <si>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</si>
  <si>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</si>
  <si>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</si>
  <si>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</si>
  <si>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</si>
  <si>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</si>
  <si>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</si>
  <si>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</si>
  <si>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</si>
  <si>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</si>
  <si>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</si>
  <si>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</si>
  <si>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</si>
  <si>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</si>
  <si>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</si>
  <si>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</si>
  <si>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</si>
  <si>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</si>
  <si>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</si>
  <si>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</si>
  <si>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</si>
  <si>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</si>
  <si>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</si>
  <si>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</si>
  <si>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</si>
  <si>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</si>
  <si>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</si>
  <si>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</si>
  <si>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</si>
  <si>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</si>
  <si>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</si>
  <si>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</si>
  <si>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</si>
  <si>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</si>
  <si>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</si>
  <si>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</si>
  <si>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</si>
  <si>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</si>
  <si>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</si>
  <si>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</si>
  <si>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</si>
  <si>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</si>
  <si>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</si>
  <si>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</si>
  <si>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</si>
  <si>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</si>
  <si>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</si>
  <si>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</si>
  <si>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</si>
  <si>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</si>
  <si>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</si>
  <si>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</si>
  <si>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</si>
  <si>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</si>
  <si>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</si>
  <si>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</si>
  <si>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</si>
  <si>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</si>
  <si>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</si>
  <si>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</si>
  <si>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</si>
  <si>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</si>
  <si>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</si>
  <si>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</si>
  <si>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</si>
  <si>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</si>
  <si>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</si>
  <si>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</si>
  <si>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</si>
  <si>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</si>
  <si>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</si>
  <si>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</si>
  <si>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</si>
  <si>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</si>
  <si>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</si>
  <si>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</si>
  <si>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</si>
  <si>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</si>
  <si>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</si>
  <si>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</si>
  <si>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</si>
  <si>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</si>
  <si>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</si>
  <si>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</si>
  <si>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</si>
  <si>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</si>
  <si>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</si>
  <si>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</si>
  <si>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</si>
  <si>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</si>
  <si>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</si>
  <si>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</si>
  <si>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</si>
  <si>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</si>
  <si>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</si>
  <si>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</si>
  <si>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</si>
  <si>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</si>
  <si>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</si>
  <si>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</si>
  <si>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</si>
  <si>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</si>
  <si>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</si>
  <si>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</si>
  <si>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</si>
  <si>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</si>
  <si>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</si>
  <si>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</si>
  <si>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</si>
  <si>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</si>
  <si>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</si>
  <si>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</si>
  <si>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</si>
  <si>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</si>
  <si>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</si>
  <si>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</si>
  <si>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</si>
  <si>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</si>
  <si>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</si>
  <si>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</si>
  <si>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</si>
  <si>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</si>
  <si>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</si>
  <si>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</si>
  <si>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</si>
  <si>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</si>
  <si>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</si>
  <si>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</si>
  <si>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</si>
  <si>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</si>
  <si>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</si>
  <si>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</si>
  <si>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</si>
  <si>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</si>
  <si>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</si>
  <si>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</si>
  <si>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</si>
  <si>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</si>
  <si>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</si>
  <si>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</si>
  <si>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</si>
  <si>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</si>
  <si>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</si>
  <si>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</si>
  <si>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</si>
  <si>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</si>
  <si>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</si>
  <si>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</si>
  <si>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</si>
  <si>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</si>
  <si>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</si>
  <si>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</si>
  <si>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</si>
  <si>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</si>
  <si>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</si>
  <si>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</si>
  <si>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</si>
  <si>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</si>
  <si>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</si>
  <si>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</si>
  <si>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</si>
  <si>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</si>
  <si>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</si>
  <si>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</si>
  <si>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</si>
  <si>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</si>
  <si>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</si>
  <si>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</si>
  <si>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</si>
  <si>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</si>
  <si>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</si>
  <si>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</si>
  <si>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</si>
  <si>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</si>
  <si>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</si>
  <si>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</si>
  <si>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</si>
  <si>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</si>
  <si>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</si>
  <si>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</si>
  <si>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</si>
  <si>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</si>
  <si>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</si>
  <si>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</si>
  <si>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</si>
  <si>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</si>
  <si>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</si>
  <si>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</si>
  <si>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</si>
  <si>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</si>
  <si>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</si>
  <si>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</si>
  <si>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</si>
  <si>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</si>
  <si>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</si>
  <si>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</si>
  <si>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</si>
  <si>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</si>
  <si>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</si>
  <si>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</si>
  <si>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</si>
  <si>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</si>
  <si>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</si>
  <si>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</si>
  <si>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</si>
  <si>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</si>
  <si>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</si>
  <si>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</si>
  <si>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</si>
  <si>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</si>
  <si>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</si>
  <si>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</si>
  <si>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</si>
  <si>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</si>
  <si>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</si>
  <si>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</si>
  <si>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</si>
  <si>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</si>
  <si>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</si>
  <si>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</si>
  <si>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</si>
  <si>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</si>
  <si>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</si>
  <si>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</si>
  <si>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</si>
  <si>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</si>
  <si>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</si>
  <si>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</si>
  <si>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</si>
  <si>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</si>
  <si>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</si>
  <si>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</si>
  <si>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</si>
  <si>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</si>
  <si>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</si>
  <si>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</si>
  <si>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</si>
  <si>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</si>
  <si>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</si>
  <si>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</si>
  <si>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</si>
  <si>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</si>
  <si>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</si>
  <si>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</si>
  <si>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</si>
  <si>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</si>
  <si>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</si>
  <si>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</si>
  <si>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61IS2023/12/14</t>
  </si>
  <si>
    <t>RSRPL_BKN</t>
  </si>
  <si>
    <t>NR/2023/18156/C</t>
  </si>
  <si>
    <t>NR/2023/18157/C</t>
  </si>
  <si>
    <t>HP</t>
  </si>
  <si>
    <t>NR/2023/17525/A</t>
  </si>
  <si>
    <t>SNJSUGARLTDAP</t>
  </si>
  <si>
    <t>NR/2023/18062/A/1687</t>
  </si>
  <si>
    <t>ITCWIND</t>
  </si>
  <si>
    <t>NR/2023/18074/A/1680</t>
  </si>
  <si>
    <t>GOA_Beneficiary</t>
  </si>
  <si>
    <t>WR/2023/20256/A/1789</t>
  </si>
  <si>
    <t>Arunachal_Ben</t>
  </si>
  <si>
    <t>NER/2023/1736/C</t>
  </si>
  <si>
    <t>WR/2023/20577/A/1775</t>
  </si>
  <si>
    <t>AEML</t>
  </si>
  <si>
    <t>WR/2023/19446/A</t>
  </si>
  <si>
    <t>CHANJUII</t>
  </si>
  <si>
    <t>NR/2023/18155/C</t>
  </si>
  <si>
    <t>BSHP</t>
  </si>
  <si>
    <t>NR/2023/18105/A/1681</t>
  </si>
  <si>
    <t>RUVNL</t>
  </si>
  <si>
    <t>NR/2023/17270/A</t>
  </si>
  <si>
    <t>SBSRPC11PL_BKN</t>
  </si>
  <si>
    <t>NR/01102023/02012046/L_NR_2021_17</t>
  </si>
  <si>
    <t>NR/01122023/15122023/HP-15</t>
  </si>
  <si>
    <t>UTTARAKHAND</t>
  </si>
  <si>
    <t>NR/01122023/31122023/5412UPCL/CE(Comm)/SE/Banking dt. 17.11.2023</t>
  </si>
  <si>
    <t>KSEB</t>
  </si>
  <si>
    <t>SR/01122023/31122023/BYPL_KSEB_DEC23</t>
  </si>
  <si>
    <t>SEILP2</t>
  </si>
  <si>
    <t>NR/14122023/14122023/HPX-TAMCTG-131223-05382</t>
  </si>
  <si>
    <t>NR/08122023/15122023/HP-19</t>
  </si>
  <si>
    <t>PX</t>
  </si>
  <si>
    <t>DELHI</t>
  </si>
  <si>
    <t>Column1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</si>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</sst>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37.53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37.53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37.53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37.53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274.61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286.61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286.61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316.22000000000003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0">
        <v>45279.608368055553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</v>
      </c>
      <c r="C5" s="197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197">
        <v>26</v>
      </c>
      <c r="C6" s="197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197">
        <v>26</v>
      </c>
      <c r="C7" s="197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197">
        <v>26</v>
      </c>
      <c r="C8" s="197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197">
        <v>26</v>
      </c>
      <c r="C9" s="197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197">
        <v>26</v>
      </c>
      <c r="C10" s="197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197">
        <v>26</v>
      </c>
      <c r="C11" s="197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197">
        <v>26</v>
      </c>
      <c r="C12" s="197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197">
        <v>26</v>
      </c>
      <c r="C13" s="197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197">
        <v>26</v>
      </c>
      <c r="C14" s="197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197">
        <v>26</v>
      </c>
      <c r="C15" s="197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197">
        <v>26</v>
      </c>
      <c r="C16" s="197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197">
        <v>26</v>
      </c>
      <c r="C17" s="197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197">
        <v>26</v>
      </c>
      <c r="C18" s="197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197">
        <v>26</v>
      </c>
      <c r="C19" s="197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7">
        <v>26</v>
      </c>
      <c r="C25" s="19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7">
        <v>26</v>
      </c>
      <c r="C26" s="197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97">
        <v>26</v>
      </c>
      <c r="C27" s="197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97">
        <v>26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7">
        <v>26</v>
      </c>
      <c r="C35" s="19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7">
        <v>26</v>
      </c>
      <c r="C36" s="19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7">
        <v>26</v>
      </c>
      <c r="C37" s="19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7">
        <v>26</v>
      </c>
      <c r="C38" s="19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7">
        <v>26</v>
      </c>
      <c r="C39" s="19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7">
        <v>26</v>
      </c>
      <c r="C40" s="19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97">
        <v>26</v>
      </c>
      <c r="C41" s="19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97">
        <v>26</v>
      </c>
      <c r="C42" s="19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97">
        <v>26</v>
      </c>
      <c r="C43" s="197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97">
        <v>26</v>
      </c>
      <c r="C44" s="197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97">
        <v>26</v>
      </c>
      <c r="C45" s="197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97">
        <v>26</v>
      </c>
      <c r="C46" s="197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197">
        <v>26</v>
      </c>
      <c r="C47" s="197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197">
        <v>26</v>
      </c>
      <c r="C48" s="197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197">
        <v>26</v>
      </c>
      <c r="C49" s="19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7">
        <v>26</v>
      </c>
      <c r="C50" s="19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7">
        <v>26</v>
      </c>
      <c r="C51" s="19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7">
        <v>26</v>
      </c>
      <c r="C52" s="19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7">
        <v>26</v>
      </c>
      <c r="C53" s="19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7">
        <v>26</v>
      </c>
      <c r="C54" s="19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</v>
      </c>
      <c r="C76" s="197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7">
        <v>26</v>
      </c>
      <c r="C77" s="197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7">
        <v>26</v>
      </c>
      <c r="C78" s="197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0.624</v>
      </c>
      <c r="C99" s="20">
        <f t="shared" si="27"/>
        <v>0.624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0.26033280000000036</v>
      </c>
      <c r="J99" s="158">
        <f t="shared" ref="J99:L99" si="28">SUM(J3:J98)/4000</f>
        <v>0.14557920000000013</v>
      </c>
      <c r="K99" s="158">
        <f t="shared" si="28"/>
        <v>0.18776159999999986</v>
      </c>
      <c r="L99" s="158">
        <f t="shared" si="28"/>
        <v>3.0326399999999944E-2</v>
      </c>
      <c r="M99" s="159">
        <f>SUM(M3:M98)/4000</f>
        <v>0.624</v>
      </c>
      <c r="N99" s="23"/>
      <c r="P99" s="37">
        <f>SUM(P3:P98)/4000</f>
        <v>0.26033280000000036</v>
      </c>
      <c r="Q99" s="37">
        <f t="shared" ref="Q99:S99" si="29">SUM(Q3:Q98)/4000</f>
        <v>0.14557920000000013</v>
      </c>
      <c r="R99" s="37">
        <f t="shared" si="29"/>
        <v>0.18776159999999986</v>
      </c>
      <c r="S99" s="37">
        <f t="shared" si="29"/>
        <v>3.0326399999999944E-2</v>
      </c>
      <c r="T99" s="37">
        <f t="shared" si="26"/>
        <v>0.62400000000000033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6.51</v>
      </c>
      <c r="N3" s="71">
        <v>0</v>
      </c>
      <c r="O3" s="53">
        <v>-125</v>
      </c>
      <c r="P3" s="53">
        <v>0</v>
      </c>
      <c r="Q3" s="53">
        <v>0</v>
      </c>
      <c r="R3" s="53">
        <v>0</v>
      </c>
      <c r="S3" s="72">
        <v>0</v>
      </c>
      <c r="U3" s="73">
        <v>-125</v>
      </c>
      <c r="V3" s="74">
        <v>6.51</v>
      </c>
      <c r="W3">
        <v>0</v>
      </c>
      <c r="X3">
        <v>-125</v>
      </c>
      <c r="Y3">
        <v>0</v>
      </c>
      <c r="Z3">
        <v>6.51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4.3099999999999996</v>
      </c>
      <c r="N4" s="73">
        <v>0</v>
      </c>
      <c r="O4" s="46">
        <v>-121.81</v>
      </c>
      <c r="P4" s="46">
        <v>-11</v>
      </c>
      <c r="Q4" s="46">
        <v>0</v>
      </c>
      <c r="R4" s="46">
        <v>0</v>
      </c>
      <c r="S4" s="74">
        <v>0</v>
      </c>
      <c r="U4" s="73">
        <v>-132.81</v>
      </c>
      <c r="V4" s="74">
        <v>4.3099999999999996</v>
      </c>
      <c r="W4">
        <v>0</v>
      </c>
      <c r="X4">
        <v>-121.81</v>
      </c>
      <c r="Y4">
        <v>0</v>
      </c>
      <c r="Z4">
        <v>4.3099999999999996</v>
      </c>
      <c r="AA4">
        <v>-11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3.45</v>
      </c>
      <c r="N5" s="73">
        <v>0</v>
      </c>
      <c r="O5" s="46">
        <v>-130.53</v>
      </c>
      <c r="P5" s="46">
        <v>-34</v>
      </c>
      <c r="Q5" s="46">
        <v>0</v>
      </c>
      <c r="R5" s="46">
        <v>0</v>
      </c>
      <c r="S5" s="74">
        <v>0</v>
      </c>
      <c r="U5" s="73">
        <v>-164.53</v>
      </c>
      <c r="V5" s="74">
        <v>3.45</v>
      </c>
      <c r="W5">
        <v>0</v>
      </c>
      <c r="X5">
        <v>-130.53</v>
      </c>
      <c r="Y5">
        <v>0</v>
      </c>
      <c r="Z5">
        <v>3.45</v>
      </c>
      <c r="AA5">
        <v>-34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2.2000000000000002</v>
      </c>
      <c r="N6" s="73">
        <v>0</v>
      </c>
      <c r="O6" s="46">
        <v>-140</v>
      </c>
      <c r="P6" s="46">
        <v>-46</v>
      </c>
      <c r="Q6" s="46">
        <v>0</v>
      </c>
      <c r="R6" s="46">
        <v>0</v>
      </c>
      <c r="S6" s="74">
        <v>0</v>
      </c>
      <c r="U6" s="73">
        <v>-186</v>
      </c>
      <c r="V6" s="74">
        <v>2.2000000000000002</v>
      </c>
      <c r="W6">
        <v>0</v>
      </c>
      <c r="X6">
        <v>-140</v>
      </c>
      <c r="Y6">
        <v>0</v>
      </c>
      <c r="Z6">
        <v>2.2000000000000002</v>
      </c>
      <c r="AA6">
        <v>-46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0.67</v>
      </c>
      <c r="N7" s="73">
        <v>0</v>
      </c>
      <c r="O7" s="46">
        <v>-140</v>
      </c>
      <c r="P7" s="46">
        <v>-45</v>
      </c>
      <c r="Q7" s="46">
        <v>0</v>
      </c>
      <c r="R7" s="46">
        <v>0</v>
      </c>
      <c r="S7" s="74">
        <v>0</v>
      </c>
      <c r="U7" s="73">
        <v>-185</v>
      </c>
      <c r="V7" s="74">
        <v>0.67</v>
      </c>
      <c r="W7">
        <v>0</v>
      </c>
      <c r="X7">
        <v>-140</v>
      </c>
      <c r="Y7">
        <v>0</v>
      </c>
      <c r="Z7">
        <v>0.67</v>
      </c>
      <c r="AA7">
        <v>-45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-144</v>
      </c>
      <c r="P8" s="46">
        <v>-54</v>
      </c>
      <c r="Q8" s="46">
        <v>0</v>
      </c>
      <c r="R8" s="46">
        <v>0</v>
      </c>
      <c r="S8" s="74">
        <v>0</v>
      </c>
      <c r="U8" s="73">
        <v>-198</v>
      </c>
      <c r="V8" s="74">
        <v>0</v>
      </c>
      <c r="W8">
        <v>0</v>
      </c>
      <c r="X8">
        <v>-144</v>
      </c>
      <c r="Y8">
        <v>0</v>
      </c>
      <c r="Z8">
        <v>0</v>
      </c>
      <c r="AA8">
        <v>-54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-154</v>
      </c>
      <c r="P9" s="46">
        <v>-65</v>
      </c>
      <c r="Q9" s="46">
        <v>0</v>
      </c>
      <c r="R9" s="46">
        <v>0</v>
      </c>
      <c r="S9" s="74">
        <v>0</v>
      </c>
      <c r="U9" s="73">
        <v>-219</v>
      </c>
      <c r="V9" s="74">
        <v>0</v>
      </c>
      <c r="W9">
        <v>0</v>
      </c>
      <c r="X9">
        <v>-154</v>
      </c>
      <c r="Y9">
        <v>0</v>
      </c>
      <c r="Z9">
        <v>0</v>
      </c>
      <c r="AA9">
        <v>-65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-154</v>
      </c>
      <c r="P10" s="46">
        <v>-67</v>
      </c>
      <c r="Q10" s="46">
        <v>0</v>
      </c>
      <c r="R10" s="46">
        <v>0</v>
      </c>
      <c r="S10" s="74">
        <v>0</v>
      </c>
      <c r="U10" s="73">
        <v>-221</v>
      </c>
      <c r="V10" s="74">
        <v>0</v>
      </c>
      <c r="W10">
        <v>0</v>
      </c>
      <c r="X10">
        <v>-154</v>
      </c>
      <c r="Y10">
        <v>0</v>
      </c>
      <c r="Z10">
        <v>0</v>
      </c>
      <c r="AA10">
        <v>-67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-159</v>
      </c>
      <c r="P11" s="46">
        <v>-74</v>
      </c>
      <c r="Q11" s="46">
        <v>0</v>
      </c>
      <c r="R11" s="46">
        <v>0</v>
      </c>
      <c r="S11" s="74">
        <v>0</v>
      </c>
      <c r="U11" s="73">
        <v>-233</v>
      </c>
      <c r="V11" s="74">
        <v>0</v>
      </c>
      <c r="W11">
        <v>0</v>
      </c>
      <c r="X11">
        <v>-159</v>
      </c>
      <c r="Y11">
        <v>0</v>
      </c>
      <c r="Z11">
        <v>0</v>
      </c>
      <c r="AA11">
        <v>-74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-149</v>
      </c>
      <c r="P12" s="46">
        <v>-80</v>
      </c>
      <c r="Q12" s="46">
        <v>0</v>
      </c>
      <c r="R12" s="46">
        <v>0</v>
      </c>
      <c r="S12" s="74">
        <v>0</v>
      </c>
      <c r="U12" s="73">
        <v>-229</v>
      </c>
      <c r="V12" s="74">
        <v>0</v>
      </c>
      <c r="W12">
        <v>0</v>
      </c>
      <c r="X12">
        <v>-149</v>
      </c>
      <c r="Y12">
        <v>0</v>
      </c>
      <c r="Z12">
        <v>0</v>
      </c>
      <c r="AA12">
        <v>-80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-154</v>
      </c>
      <c r="P13" s="46">
        <v>-86</v>
      </c>
      <c r="Q13" s="46">
        <v>0</v>
      </c>
      <c r="R13" s="46">
        <v>0</v>
      </c>
      <c r="S13" s="74">
        <v>0</v>
      </c>
      <c r="U13" s="73">
        <v>-240</v>
      </c>
      <c r="V13" s="74">
        <v>0</v>
      </c>
      <c r="W13">
        <v>0</v>
      </c>
      <c r="X13">
        <v>-154</v>
      </c>
      <c r="Y13">
        <v>0</v>
      </c>
      <c r="Z13">
        <v>0</v>
      </c>
      <c r="AA13">
        <v>-86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-154</v>
      </c>
      <c r="P14" s="46">
        <v>-88</v>
      </c>
      <c r="Q14" s="46">
        <v>0</v>
      </c>
      <c r="R14" s="46">
        <v>0</v>
      </c>
      <c r="S14" s="74">
        <v>0</v>
      </c>
      <c r="U14" s="73">
        <v>-242</v>
      </c>
      <c r="V14" s="74">
        <v>0</v>
      </c>
      <c r="W14">
        <v>0</v>
      </c>
      <c r="X14">
        <v>-154</v>
      </c>
      <c r="Y14">
        <v>0</v>
      </c>
      <c r="Z14">
        <v>0</v>
      </c>
      <c r="AA14">
        <v>-88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-159</v>
      </c>
      <c r="P15" s="46">
        <v>-96</v>
      </c>
      <c r="Q15" s="46">
        <v>0</v>
      </c>
      <c r="R15" s="46">
        <v>0</v>
      </c>
      <c r="S15" s="74">
        <v>0</v>
      </c>
      <c r="U15" s="73">
        <v>-255</v>
      </c>
      <c r="V15" s="74">
        <v>0</v>
      </c>
      <c r="W15">
        <v>0</v>
      </c>
      <c r="X15">
        <v>-159</v>
      </c>
      <c r="Y15">
        <v>0</v>
      </c>
      <c r="Z15">
        <v>0</v>
      </c>
      <c r="AA15">
        <v>-96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3.35</v>
      </c>
      <c r="N16" s="73">
        <v>0</v>
      </c>
      <c r="O16" s="46">
        <v>-164</v>
      </c>
      <c r="P16" s="46">
        <v>-99</v>
      </c>
      <c r="Q16" s="46">
        <v>0</v>
      </c>
      <c r="R16" s="46">
        <v>0</v>
      </c>
      <c r="S16" s="74">
        <v>0</v>
      </c>
      <c r="U16" s="73">
        <v>-263</v>
      </c>
      <c r="V16" s="74">
        <v>3.35</v>
      </c>
      <c r="W16">
        <v>0</v>
      </c>
      <c r="X16">
        <v>-164</v>
      </c>
      <c r="Y16">
        <v>0</v>
      </c>
      <c r="Z16">
        <v>3.35</v>
      </c>
      <c r="AA16">
        <v>-99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2.2000000000000002</v>
      </c>
      <c r="N17" s="73">
        <v>0</v>
      </c>
      <c r="O17" s="46">
        <v>-164</v>
      </c>
      <c r="P17" s="46">
        <v>-102</v>
      </c>
      <c r="Q17" s="46">
        <v>0</v>
      </c>
      <c r="R17" s="46">
        <v>0</v>
      </c>
      <c r="S17" s="74">
        <v>0</v>
      </c>
      <c r="U17" s="73">
        <v>-266</v>
      </c>
      <c r="V17" s="74">
        <v>2.2000000000000002</v>
      </c>
      <c r="W17">
        <v>0</v>
      </c>
      <c r="X17">
        <v>-164</v>
      </c>
      <c r="Y17">
        <v>0</v>
      </c>
      <c r="Z17">
        <v>2.2000000000000002</v>
      </c>
      <c r="AA17">
        <v>-102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3.26</v>
      </c>
      <c r="N18" s="73">
        <v>0</v>
      </c>
      <c r="O18" s="46">
        <v>-164</v>
      </c>
      <c r="P18" s="46">
        <v>-103</v>
      </c>
      <c r="Q18" s="46">
        <v>0</v>
      </c>
      <c r="R18" s="46">
        <v>0</v>
      </c>
      <c r="S18" s="74">
        <v>0</v>
      </c>
      <c r="U18" s="73">
        <v>-267</v>
      </c>
      <c r="V18" s="74">
        <v>3.26</v>
      </c>
      <c r="W18">
        <v>0</v>
      </c>
      <c r="X18">
        <v>-164</v>
      </c>
      <c r="Y18">
        <v>0</v>
      </c>
      <c r="Z18">
        <v>3.26</v>
      </c>
      <c r="AA18">
        <v>-103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4.3099999999999996</v>
      </c>
      <c r="N19" s="73">
        <v>0</v>
      </c>
      <c r="O19" s="46">
        <v>-159</v>
      </c>
      <c r="P19" s="46">
        <v>-100</v>
      </c>
      <c r="Q19" s="46">
        <v>0</v>
      </c>
      <c r="R19" s="46">
        <v>0</v>
      </c>
      <c r="S19" s="74">
        <v>0</v>
      </c>
      <c r="U19" s="73">
        <v>-259</v>
      </c>
      <c r="V19" s="74">
        <v>4.3099999999999996</v>
      </c>
      <c r="W19">
        <v>0</v>
      </c>
      <c r="X19">
        <v>-159</v>
      </c>
      <c r="Y19">
        <v>0</v>
      </c>
      <c r="Z19">
        <v>4.3099999999999996</v>
      </c>
      <c r="AA19">
        <v>-100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7.57</v>
      </c>
      <c r="N20" s="73">
        <v>0</v>
      </c>
      <c r="O20" s="46">
        <v>-154</v>
      </c>
      <c r="P20" s="46">
        <v>-98</v>
      </c>
      <c r="Q20" s="46">
        <v>0</v>
      </c>
      <c r="R20" s="46">
        <v>0</v>
      </c>
      <c r="S20" s="74">
        <v>0</v>
      </c>
      <c r="U20" s="73">
        <v>-252</v>
      </c>
      <c r="V20" s="74">
        <v>7.57</v>
      </c>
      <c r="W20">
        <v>0</v>
      </c>
      <c r="X20">
        <v>-154</v>
      </c>
      <c r="Y20">
        <v>0</v>
      </c>
      <c r="Z20">
        <v>7.57</v>
      </c>
      <c r="AA20">
        <v>-98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8.91</v>
      </c>
      <c r="N21" s="73">
        <v>0</v>
      </c>
      <c r="O21" s="46">
        <v>-160</v>
      </c>
      <c r="P21" s="46">
        <v>-86</v>
      </c>
      <c r="Q21" s="46">
        <v>0</v>
      </c>
      <c r="R21" s="46">
        <v>0</v>
      </c>
      <c r="S21" s="74">
        <v>0</v>
      </c>
      <c r="U21" s="73">
        <v>-246</v>
      </c>
      <c r="V21" s="74">
        <v>8.91</v>
      </c>
      <c r="W21">
        <v>0</v>
      </c>
      <c r="X21">
        <v>-160</v>
      </c>
      <c r="Y21">
        <v>0</v>
      </c>
      <c r="Z21">
        <v>8.91</v>
      </c>
      <c r="AA21">
        <v>-86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7.47</v>
      </c>
      <c r="N22" s="73">
        <v>0</v>
      </c>
      <c r="O22" s="46">
        <v>-163.54</v>
      </c>
      <c r="P22" s="46">
        <v>-71</v>
      </c>
      <c r="Q22" s="46">
        <v>0</v>
      </c>
      <c r="R22" s="46">
        <v>0</v>
      </c>
      <c r="S22" s="74">
        <v>0</v>
      </c>
      <c r="U22" s="73">
        <v>-234.54</v>
      </c>
      <c r="V22" s="74">
        <v>7.47</v>
      </c>
      <c r="W22">
        <v>0</v>
      </c>
      <c r="X22">
        <v>-163.54</v>
      </c>
      <c r="Y22">
        <v>0</v>
      </c>
      <c r="Z22">
        <v>7.47</v>
      </c>
      <c r="AA22">
        <v>-71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8.91</v>
      </c>
      <c r="N23" s="73">
        <v>0</v>
      </c>
      <c r="O23" s="46">
        <v>-190</v>
      </c>
      <c r="P23" s="46">
        <v>-45</v>
      </c>
      <c r="Q23" s="46">
        <v>0</v>
      </c>
      <c r="R23" s="46">
        <v>0</v>
      </c>
      <c r="S23" s="74">
        <v>0</v>
      </c>
      <c r="U23" s="73">
        <v>-235</v>
      </c>
      <c r="V23" s="74">
        <v>8.91</v>
      </c>
      <c r="W23">
        <v>0</v>
      </c>
      <c r="X23">
        <v>-190</v>
      </c>
      <c r="Y23">
        <v>0</v>
      </c>
      <c r="Z23">
        <v>8.91</v>
      </c>
      <c r="AA23">
        <v>-45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1.63</v>
      </c>
      <c r="N24" s="73">
        <v>0</v>
      </c>
      <c r="O24" s="46">
        <v>-165</v>
      </c>
      <c r="P24" s="46">
        <v>-12</v>
      </c>
      <c r="Q24" s="46">
        <v>0</v>
      </c>
      <c r="R24" s="46">
        <v>0</v>
      </c>
      <c r="S24" s="74">
        <v>0</v>
      </c>
      <c r="U24" s="73">
        <v>-177</v>
      </c>
      <c r="V24" s="74">
        <v>1.63</v>
      </c>
      <c r="W24">
        <v>0</v>
      </c>
      <c r="X24">
        <v>-165</v>
      </c>
      <c r="Y24">
        <v>0</v>
      </c>
      <c r="Z24">
        <v>1.63</v>
      </c>
      <c r="AA24">
        <v>-12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1.53</v>
      </c>
      <c r="N25" s="73">
        <v>0</v>
      </c>
      <c r="O25" s="46">
        <v>-135</v>
      </c>
      <c r="P25" s="46">
        <v>-9</v>
      </c>
      <c r="Q25" s="46">
        <v>0</v>
      </c>
      <c r="R25" s="46">
        <v>0</v>
      </c>
      <c r="S25" s="74">
        <v>0</v>
      </c>
      <c r="U25" s="73">
        <v>-144</v>
      </c>
      <c r="V25" s="74">
        <v>1.53</v>
      </c>
      <c r="W25">
        <v>0</v>
      </c>
      <c r="X25">
        <v>-135</v>
      </c>
      <c r="Y25">
        <v>0</v>
      </c>
      <c r="Z25">
        <v>1.53</v>
      </c>
      <c r="AA25">
        <v>-9</v>
      </c>
    </row>
    <row r="26" spans="7:27">
      <c r="G26" t="s">
        <v>68</v>
      </c>
      <c r="H26" s="73">
        <v>6.71</v>
      </c>
      <c r="I26" s="46">
        <v>0</v>
      </c>
      <c r="J26" s="46">
        <v>0</v>
      </c>
      <c r="K26" s="46">
        <v>0</v>
      </c>
      <c r="L26" s="46">
        <v>0</v>
      </c>
      <c r="M26" s="74">
        <v>2.39</v>
      </c>
      <c r="N26" s="73">
        <v>0</v>
      </c>
      <c r="O26" s="46">
        <v>-95</v>
      </c>
      <c r="P26" s="46">
        <v>-178</v>
      </c>
      <c r="Q26" s="46">
        <v>0</v>
      </c>
      <c r="R26" s="46">
        <v>0</v>
      </c>
      <c r="S26" s="74">
        <v>0</v>
      </c>
      <c r="U26" s="73">
        <v>-273</v>
      </c>
      <c r="V26" s="74">
        <v>9.1</v>
      </c>
      <c r="W26">
        <v>6.71</v>
      </c>
      <c r="X26">
        <v>-95</v>
      </c>
      <c r="Y26">
        <v>0</v>
      </c>
      <c r="Z26">
        <v>2.39</v>
      </c>
      <c r="AA26">
        <v>-178</v>
      </c>
    </row>
    <row r="27" spans="7:27">
      <c r="G27" t="s">
        <v>69</v>
      </c>
      <c r="H27" s="73">
        <v>32.56</v>
      </c>
      <c r="I27" s="46">
        <v>0</v>
      </c>
      <c r="J27" s="46">
        <v>0</v>
      </c>
      <c r="K27" s="46">
        <v>0</v>
      </c>
      <c r="L27" s="46">
        <v>0</v>
      </c>
      <c r="M27" s="74">
        <v>1.72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34.28</v>
      </c>
      <c r="W27">
        <v>32.56</v>
      </c>
      <c r="X27">
        <v>0</v>
      </c>
      <c r="Y27">
        <v>0</v>
      </c>
      <c r="Z27">
        <v>1.72</v>
      </c>
      <c r="AA27">
        <v>0</v>
      </c>
    </row>
    <row r="28" spans="7:27">
      <c r="G28" t="s">
        <v>70</v>
      </c>
      <c r="H28" s="73">
        <v>156.09</v>
      </c>
      <c r="I28" s="46">
        <v>0</v>
      </c>
      <c r="J28" s="46">
        <v>0</v>
      </c>
      <c r="K28" s="46">
        <v>0</v>
      </c>
      <c r="L28" s="46">
        <v>0</v>
      </c>
      <c r="M28" s="74">
        <v>3.16</v>
      </c>
      <c r="N28" s="73">
        <v>0</v>
      </c>
      <c r="O28" s="46">
        <v>-3</v>
      </c>
      <c r="P28" s="46">
        <v>-19.62</v>
      </c>
      <c r="Q28" s="46">
        <v>0</v>
      </c>
      <c r="R28" s="46">
        <v>0</v>
      </c>
      <c r="S28" s="74">
        <v>0</v>
      </c>
      <c r="U28" s="73">
        <v>-22.62</v>
      </c>
      <c r="V28" s="74">
        <v>159.25</v>
      </c>
      <c r="W28">
        <v>156.09</v>
      </c>
      <c r="X28">
        <v>-3</v>
      </c>
      <c r="Y28">
        <v>0</v>
      </c>
      <c r="Z28">
        <v>3.16</v>
      </c>
      <c r="AA28">
        <v>-19.62</v>
      </c>
    </row>
    <row r="29" spans="7:27">
      <c r="G29" t="s">
        <v>71</v>
      </c>
      <c r="H29" s="73">
        <v>49.79</v>
      </c>
      <c r="I29" s="46">
        <v>0</v>
      </c>
      <c r="J29" s="46">
        <v>0</v>
      </c>
      <c r="K29" s="46">
        <v>0</v>
      </c>
      <c r="L29" s="46">
        <v>0</v>
      </c>
      <c r="M29" s="74">
        <v>6.8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56.59</v>
      </c>
      <c r="W29">
        <v>49.79</v>
      </c>
      <c r="X29">
        <v>0</v>
      </c>
      <c r="Y29">
        <v>0</v>
      </c>
      <c r="Z29">
        <v>6.8</v>
      </c>
      <c r="AA29">
        <v>0</v>
      </c>
    </row>
    <row r="30" spans="7:27">
      <c r="G30" t="s">
        <v>72</v>
      </c>
      <c r="H30" s="73">
        <v>158.97</v>
      </c>
      <c r="I30" s="46">
        <v>0</v>
      </c>
      <c r="J30" s="46">
        <v>0</v>
      </c>
      <c r="K30" s="46">
        <v>0</v>
      </c>
      <c r="L30" s="46">
        <v>0</v>
      </c>
      <c r="M30" s="74">
        <v>6.89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165.86</v>
      </c>
      <c r="W30">
        <v>158.97</v>
      </c>
      <c r="X30">
        <v>0</v>
      </c>
      <c r="Y30">
        <v>0</v>
      </c>
      <c r="Z30">
        <v>6.89</v>
      </c>
      <c r="AA30">
        <v>0</v>
      </c>
    </row>
    <row r="31" spans="7:27">
      <c r="G31" t="s">
        <v>73</v>
      </c>
      <c r="H31" s="73">
        <v>182.15</v>
      </c>
      <c r="I31" s="46">
        <v>0</v>
      </c>
      <c r="J31" s="46">
        <v>0</v>
      </c>
      <c r="K31" s="46">
        <v>44.47</v>
      </c>
      <c r="L31" s="46">
        <v>0</v>
      </c>
      <c r="M31" s="74">
        <v>6.34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232.96</v>
      </c>
      <c r="W31">
        <v>182.15</v>
      </c>
      <c r="X31">
        <v>0</v>
      </c>
      <c r="Y31">
        <v>44.47</v>
      </c>
      <c r="Z31">
        <v>6.34</v>
      </c>
      <c r="AA31">
        <v>0</v>
      </c>
    </row>
    <row r="32" spans="7:27">
      <c r="G32" t="s">
        <v>74</v>
      </c>
      <c r="H32" s="73">
        <v>180.1</v>
      </c>
      <c r="I32" s="46">
        <v>0</v>
      </c>
      <c r="J32" s="46">
        <v>0</v>
      </c>
      <c r="K32" s="46">
        <v>38.39</v>
      </c>
      <c r="L32" s="46">
        <v>0</v>
      </c>
      <c r="M32" s="74">
        <v>5.76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224.25</v>
      </c>
      <c r="W32">
        <v>180.1</v>
      </c>
      <c r="X32">
        <v>0</v>
      </c>
      <c r="Y32">
        <v>38.39</v>
      </c>
      <c r="Z32">
        <v>5.76</v>
      </c>
      <c r="AA32">
        <v>0</v>
      </c>
    </row>
    <row r="33" spans="7:27">
      <c r="G33" t="s">
        <v>75</v>
      </c>
      <c r="H33" s="73">
        <v>152.97</v>
      </c>
      <c r="I33" s="46">
        <v>0</v>
      </c>
      <c r="J33" s="46">
        <v>0</v>
      </c>
      <c r="K33" s="46">
        <v>29.27</v>
      </c>
      <c r="L33" s="46">
        <v>0</v>
      </c>
      <c r="M33" s="74">
        <v>2.15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184.39</v>
      </c>
      <c r="W33">
        <v>152.97</v>
      </c>
      <c r="X33">
        <v>0</v>
      </c>
      <c r="Y33">
        <v>29.27</v>
      </c>
      <c r="Z33">
        <v>2.15</v>
      </c>
      <c r="AA33">
        <v>0</v>
      </c>
    </row>
    <row r="34" spans="7:27">
      <c r="G34" t="s">
        <v>76</v>
      </c>
      <c r="H34" s="73">
        <v>170.19</v>
      </c>
      <c r="I34" s="46">
        <v>0</v>
      </c>
      <c r="J34" s="46">
        <v>0</v>
      </c>
      <c r="K34" s="46">
        <v>23.3</v>
      </c>
      <c r="L34" s="46">
        <v>0</v>
      </c>
      <c r="M34" s="74">
        <v>2.78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196.27</v>
      </c>
      <c r="W34">
        <v>170.19</v>
      </c>
      <c r="X34">
        <v>0</v>
      </c>
      <c r="Y34">
        <v>23.3</v>
      </c>
      <c r="Z34">
        <v>2.78</v>
      </c>
      <c r="AA34">
        <v>0</v>
      </c>
    </row>
    <row r="35" spans="7:27">
      <c r="G35" t="s">
        <v>77</v>
      </c>
      <c r="H35" s="73">
        <v>173.46</v>
      </c>
      <c r="I35" s="46">
        <v>0</v>
      </c>
      <c r="J35" s="46">
        <v>0</v>
      </c>
      <c r="K35" s="46">
        <v>30.27</v>
      </c>
      <c r="L35" s="46">
        <v>0</v>
      </c>
      <c r="M35" s="74">
        <v>4.41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208.14</v>
      </c>
      <c r="W35">
        <v>173.46</v>
      </c>
      <c r="X35">
        <v>0</v>
      </c>
      <c r="Y35">
        <v>30.27</v>
      </c>
      <c r="Z35">
        <v>4.41</v>
      </c>
      <c r="AA35">
        <v>0</v>
      </c>
    </row>
    <row r="36" spans="7:27">
      <c r="G36" t="s">
        <v>78</v>
      </c>
      <c r="H36" s="73">
        <v>217.82</v>
      </c>
      <c r="I36" s="46">
        <v>0</v>
      </c>
      <c r="J36" s="46">
        <v>0</v>
      </c>
      <c r="K36" s="46">
        <v>32.29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250.11</v>
      </c>
      <c r="W36">
        <v>217.82</v>
      </c>
      <c r="X36">
        <v>0</v>
      </c>
      <c r="Y36">
        <v>32.29</v>
      </c>
      <c r="Z36">
        <v>0</v>
      </c>
      <c r="AA36">
        <v>0</v>
      </c>
    </row>
    <row r="37" spans="7:27">
      <c r="G37" t="s">
        <v>79</v>
      </c>
      <c r="H37" s="73">
        <v>195.82</v>
      </c>
      <c r="I37" s="46">
        <v>0</v>
      </c>
      <c r="J37" s="46">
        <v>0</v>
      </c>
      <c r="K37" s="46">
        <v>39.950000000000003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235.77</v>
      </c>
      <c r="W37">
        <v>195.82</v>
      </c>
      <c r="X37">
        <v>0</v>
      </c>
      <c r="Y37">
        <v>39.950000000000003</v>
      </c>
      <c r="Z37">
        <v>0</v>
      </c>
      <c r="AA37">
        <v>0</v>
      </c>
    </row>
    <row r="38" spans="7:27">
      <c r="G38" t="s">
        <v>80</v>
      </c>
      <c r="H38" s="73">
        <v>126.72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126.72</v>
      </c>
      <c r="W38">
        <v>126.72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78.8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78.8</v>
      </c>
      <c r="W39">
        <v>78.8</v>
      </c>
      <c r="X39">
        <v>0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97.67</v>
      </c>
      <c r="I40" s="46">
        <v>0</v>
      </c>
      <c r="J40" s="46">
        <v>0</v>
      </c>
      <c r="K40" s="46">
        <v>25.09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122.76</v>
      </c>
      <c r="W40">
        <v>97.67</v>
      </c>
      <c r="X40">
        <v>0</v>
      </c>
      <c r="Y40">
        <v>25.09</v>
      </c>
      <c r="Z40">
        <v>0</v>
      </c>
      <c r="AA40">
        <v>0</v>
      </c>
    </row>
    <row r="41" spans="7:27">
      <c r="G41" t="s">
        <v>83</v>
      </c>
      <c r="H41" s="73">
        <v>101.5</v>
      </c>
      <c r="I41" s="46">
        <v>0</v>
      </c>
      <c r="J41" s="46">
        <v>0</v>
      </c>
      <c r="K41" s="46">
        <v>0</v>
      </c>
      <c r="L41" s="46">
        <v>0</v>
      </c>
      <c r="M41" s="74">
        <v>9.58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111.08</v>
      </c>
      <c r="W41">
        <v>101.5</v>
      </c>
      <c r="X41">
        <v>0</v>
      </c>
      <c r="Y41">
        <v>0</v>
      </c>
      <c r="Z41">
        <v>9.58</v>
      </c>
      <c r="AA41">
        <v>0</v>
      </c>
    </row>
    <row r="42" spans="7:27">
      <c r="G42" t="s">
        <v>84</v>
      </c>
      <c r="H42" s="73">
        <v>91.26</v>
      </c>
      <c r="I42" s="46">
        <v>0</v>
      </c>
      <c r="J42" s="46">
        <v>0</v>
      </c>
      <c r="K42" s="46">
        <v>0</v>
      </c>
      <c r="L42" s="46">
        <v>0</v>
      </c>
      <c r="M42" s="74">
        <v>8.6199999999999992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99.88</v>
      </c>
      <c r="W42">
        <v>91.26</v>
      </c>
      <c r="X42">
        <v>0</v>
      </c>
      <c r="Y42">
        <v>0</v>
      </c>
      <c r="Z42">
        <v>8.6199999999999992</v>
      </c>
      <c r="AA42">
        <v>0</v>
      </c>
    </row>
    <row r="43" spans="7:27">
      <c r="G43" t="s">
        <v>85</v>
      </c>
      <c r="H43" s="73">
        <v>179.07</v>
      </c>
      <c r="I43" s="46">
        <v>0</v>
      </c>
      <c r="J43" s="46">
        <v>0</v>
      </c>
      <c r="K43" s="46">
        <v>0</v>
      </c>
      <c r="L43" s="46">
        <v>0</v>
      </c>
      <c r="M43" s="74">
        <v>5.36</v>
      </c>
      <c r="N43" s="73">
        <v>0</v>
      </c>
      <c r="O43" s="46">
        <v>-85</v>
      </c>
      <c r="P43" s="46">
        <v>-11</v>
      </c>
      <c r="Q43" s="46">
        <v>0</v>
      </c>
      <c r="R43" s="46">
        <v>0</v>
      </c>
      <c r="S43" s="74">
        <v>0</v>
      </c>
      <c r="U43" s="73">
        <v>-96</v>
      </c>
      <c r="V43" s="74">
        <v>184.43</v>
      </c>
      <c r="W43">
        <v>179.07</v>
      </c>
      <c r="X43">
        <v>-85</v>
      </c>
      <c r="Y43">
        <v>0</v>
      </c>
      <c r="Z43">
        <v>5.36</v>
      </c>
      <c r="AA43">
        <v>-11</v>
      </c>
    </row>
    <row r="44" spans="7:27">
      <c r="G44" t="s">
        <v>86</v>
      </c>
      <c r="H44" s="73">
        <v>136.94</v>
      </c>
      <c r="I44" s="46">
        <v>0</v>
      </c>
      <c r="J44" s="46">
        <v>0</v>
      </c>
      <c r="K44" s="46">
        <v>0</v>
      </c>
      <c r="L44" s="46">
        <v>0</v>
      </c>
      <c r="M44" s="74">
        <v>4.5</v>
      </c>
      <c r="N44" s="73">
        <v>0</v>
      </c>
      <c r="O44" s="46">
        <v>-2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141.44</v>
      </c>
      <c r="W44">
        <v>136.94</v>
      </c>
      <c r="X44">
        <v>-2</v>
      </c>
      <c r="Y44">
        <v>0</v>
      </c>
      <c r="Z44">
        <v>4.5</v>
      </c>
      <c r="AA44">
        <v>0</v>
      </c>
    </row>
    <row r="45" spans="7:27">
      <c r="G45" t="s">
        <v>87</v>
      </c>
      <c r="H45" s="73">
        <v>119.7</v>
      </c>
      <c r="I45" s="46">
        <v>0</v>
      </c>
      <c r="J45" s="46">
        <v>0</v>
      </c>
      <c r="K45" s="46">
        <v>0</v>
      </c>
      <c r="L45" s="46">
        <v>0</v>
      </c>
      <c r="M45" s="74">
        <v>3.93</v>
      </c>
      <c r="N45" s="73">
        <v>0</v>
      </c>
      <c r="O45" s="46">
        <v>-7</v>
      </c>
      <c r="P45" s="46">
        <v>0</v>
      </c>
      <c r="Q45" s="46">
        <v>0</v>
      </c>
      <c r="R45" s="46">
        <v>0</v>
      </c>
      <c r="S45" s="74">
        <v>0</v>
      </c>
      <c r="U45" s="73">
        <v>-7</v>
      </c>
      <c r="V45" s="74">
        <v>123.63</v>
      </c>
      <c r="W45">
        <v>119.7</v>
      </c>
      <c r="X45">
        <v>-7</v>
      </c>
      <c r="Y45">
        <v>0</v>
      </c>
      <c r="Z45">
        <v>3.93</v>
      </c>
      <c r="AA45">
        <v>0</v>
      </c>
    </row>
    <row r="46" spans="7:27">
      <c r="G46" t="s">
        <v>88</v>
      </c>
      <c r="H46" s="73">
        <v>79.48</v>
      </c>
      <c r="I46" s="46">
        <v>0</v>
      </c>
      <c r="J46" s="46">
        <v>0</v>
      </c>
      <c r="K46" s="46">
        <v>0</v>
      </c>
      <c r="L46" s="46">
        <v>0</v>
      </c>
      <c r="M46" s="74">
        <v>3.83</v>
      </c>
      <c r="N46" s="73">
        <v>0</v>
      </c>
      <c r="O46" s="46">
        <v>-17</v>
      </c>
      <c r="P46" s="46">
        <v>0</v>
      </c>
      <c r="Q46" s="46">
        <v>0</v>
      </c>
      <c r="R46" s="46">
        <v>0</v>
      </c>
      <c r="S46" s="74">
        <v>0</v>
      </c>
      <c r="U46" s="73">
        <v>-17</v>
      </c>
      <c r="V46" s="74">
        <v>83.31</v>
      </c>
      <c r="W46">
        <v>79.48</v>
      </c>
      <c r="X46">
        <v>-17</v>
      </c>
      <c r="Y46">
        <v>0</v>
      </c>
      <c r="Z46">
        <v>3.83</v>
      </c>
      <c r="AA46">
        <v>0</v>
      </c>
    </row>
    <row r="47" spans="7:27">
      <c r="G47" t="s">
        <v>89</v>
      </c>
      <c r="H47" s="73">
        <v>46.92</v>
      </c>
      <c r="I47" s="46">
        <v>0</v>
      </c>
      <c r="J47" s="46">
        <v>0</v>
      </c>
      <c r="K47" s="46">
        <v>0</v>
      </c>
      <c r="L47" s="46">
        <v>0</v>
      </c>
      <c r="M47" s="74">
        <v>4.12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51.04</v>
      </c>
      <c r="W47">
        <v>46.92</v>
      </c>
      <c r="X47">
        <v>0</v>
      </c>
      <c r="Y47">
        <v>0</v>
      </c>
      <c r="Z47">
        <v>4.12</v>
      </c>
      <c r="AA47">
        <v>0</v>
      </c>
    </row>
    <row r="48" spans="7:27">
      <c r="G48" t="s">
        <v>90</v>
      </c>
      <c r="H48" s="73">
        <v>30.64</v>
      </c>
      <c r="I48" s="46">
        <v>0</v>
      </c>
      <c r="J48" s="46">
        <v>0</v>
      </c>
      <c r="K48" s="46">
        <v>0</v>
      </c>
      <c r="L48" s="46">
        <v>0</v>
      </c>
      <c r="M48" s="74">
        <v>6.51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37.15</v>
      </c>
      <c r="W48">
        <v>30.64</v>
      </c>
      <c r="X48">
        <v>0</v>
      </c>
      <c r="Y48">
        <v>0</v>
      </c>
      <c r="Z48">
        <v>6.51</v>
      </c>
      <c r="AA48">
        <v>0</v>
      </c>
    </row>
    <row r="49" spans="7:27">
      <c r="G49" t="s">
        <v>91</v>
      </c>
      <c r="H49" s="73">
        <v>8.6199999999999992</v>
      </c>
      <c r="I49" s="46">
        <v>0</v>
      </c>
      <c r="J49" s="46">
        <v>0</v>
      </c>
      <c r="K49" s="46">
        <v>0</v>
      </c>
      <c r="L49" s="46">
        <v>0</v>
      </c>
      <c r="M49" s="74">
        <v>5.27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13.89</v>
      </c>
      <c r="W49">
        <v>8.6199999999999992</v>
      </c>
      <c r="X49">
        <v>0</v>
      </c>
      <c r="Y49">
        <v>0</v>
      </c>
      <c r="Z49">
        <v>5.27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8.0399999999999991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8.0399999999999991</v>
      </c>
      <c r="W50">
        <v>0</v>
      </c>
      <c r="X50">
        <v>0</v>
      </c>
      <c r="Y50">
        <v>0</v>
      </c>
      <c r="Z50">
        <v>8.0399999999999991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9.58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9.58</v>
      </c>
      <c r="W51">
        <v>0</v>
      </c>
      <c r="X51">
        <v>0</v>
      </c>
      <c r="Y51">
        <v>0</v>
      </c>
      <c r="Z51">
        <v>9.58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7.47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7.47</v>
      </c>
      <c r="W52">
        <v>0</v>
      </c>
      <c r="X52">
        <v>0</v>
      </c>
      <c r="Y52">
        <v>0</v>
      </c>
      <c r="Z52">
        <v>7.47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6.99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6.99</v>
      </c>
      <c r="W53">
        <v>0</v>
      </c>
      <c r="X53">
        <v>0</v>
      </c>
      <c r="Y53">
        <v>0</v>
      </c>
      <c r="Z53">
        <v>6.99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8.7100000000000009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8.7100000000000009</v>
      </c>
      <c r="W54">
        <v>0</v>
      </c>
      <c r="X54">
        <v>0</v>
      </c>
      <c r="Y54">
        <v>0</v>
      </c>
      <c r="Z54">
        <v>8.7100000000000009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9.58</v>
      </c>
      <c r="N55" s="73">
        <v>0</v>
      </c>
      <c r="O55" s="46">
        <v>-15</v>
      </c>
      <c r="P55" s="46">
        <v>0</v>
      </c>
      <c r="Q55" s="46">
        <v>0</v>
      </c>
      <c r="R55" s="46">
        <v>0</v>
      </c>
      <c r="S55" s="74">
        <v>0</v>
      </c>
      <c r="U55" s="73">
        <v>-15</v>
      </c>
      <c r="V55" s="74">
        <v>9.58</v>
      </c>
      <c r="W55">
        <v>0</v>
      </c>
      <c r="X55">
        <v>-15</v>
      </c>
      <c r="Y55">
        <v>0</v>
      </c>
      <c r="Z55">
        <v>9.58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8.6199999999999992</v>
      </c>
      <c r="N56" s="73">
        <v>0</v>
      </c>
      <c r="O56" s="46">
        <v>-35</v>
      </c>
      <c r="P56" s="46">
        <v>0</v>
      </c>
      <c r="Q56" s="46">
        <v>0</v>
      </c>
      <c r="R56" s="46">
        <v>0</v>
      </c>
      <c r="S56" s="74">
        <v>0</v>
      </c>
      <c r="U56" s="73">
        <v>-35</v>
      </c>
      <c r="V56" s="74">
        <v>8.6199999999999992</v>
      </c>
      <c r="W56">
        <v>0</v>
      </c>
      <c r="X56">
        <v>-35</v>
      </c>
      <c r="Y56">
        <v>0</v>
      </c>
      <c r="Z56">
        <v>8.6199999999999992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8.0399999999999991</v>
      </c>
      <c r="N57" s="73">
        <v>0</v>
      </c>
      <c r="O57" s="46">
        <v>-30</v>
      </c>
      <c r="P57" s="46">
        <v>0</v>
      </c>
      <c r="Q57" s="46">
        <v>0</v>
      </c>
      <c r="R57" s="46">
        <v>0</v>
      </c>
      <c r="S57" s="74">
        <v>0</v>
      </c>
      <c r="U57" s="73">
        <v>-30</v>
      </c>
      <c r="V57" s="74">
        <v>8.0399999999999991</v>
      </c>
      <c r="W57">
        <v>0</v>
      </c>
      <c r="X57">
        <v>-30</v>
      </c>
      <c r="Y57">
        <v>0</v>
      </c>
      <c r="Z57">
        <v>8.0399999999999991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8.0399999999999991</v>
      </c>
      <c r="N58" s="73">
        <v>0</v>
      </c>
      <c r="O58" s="46">
        <v>-25</v>
      </c>
      <c r="P58" s="46">
        <v>0</v>
      </c>
      <c r="Q58" s="46">
        <v>0</v>
      </c>
      <c r="R58" s="46">
        <v>0</v>
      </c>
      <c r="S58" s="74">
        <v>0</v>
      </c>
      <c r="U58" s="73">
        <v>-25</v>
      </c>
      <c r="V58" s="74">
        <v>8.0399999999999991</v>
      </c>
      <c r="W58">
        <v>0</v>
      </c>
      <c r="X58">
        <v>-25</v>
      </c>
      <c r="Y58">
        <v>0</v>
      </c>
      <c r="Z58">
        <v>8.0399999999999991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9.58</v>
      </c>
      <c r="N59" s="73">
        <v>0</v>
      </c>
      <c r="O59" s="46">
        <v>-20</v>
      </c>
      <c r="P59" s="46">
        <v>0</v>
      </c>
      <c r="Q59" s="46">
        <v>0</v>
      </c>
      <c r="R59" s="46">
        <v>0</v>
      </c>
      <c r="S59" s="74">
        <v>0</v>
      </c>
      <c r="U59" s="73">
        <v>-20</v>
      </c>
      <c r="V59" s="74">
        <v>9.58</v>
      </c>
      <c r="W59">
        <v>0</v>
      </c>
      <c r="X59">
        <v>-20</v>
      </c>
      <c r="Y59">
        <v>0</v>
      </c>
      <c r="Z59">
        <v>9.58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0</v>
      </c>
      <c r="O60" s="46">
        <v>-10</v>
      </c>
      <c r="P60" s="46">
        <v>0</v>
      </c>
      <c r="Q60" s="46">
        <v>0</v>
      </c>
      <c r="R60" s="46">
        <v>0</v>
      </c>
      <c r="S60" s="74">
        <v>0</v>
      </c>
      <c r="U60" s="73">
        <v>-10</v>
      </c>
      <c r="V60" s="74">
        <v>9.58</v>
      </c>
      <c r="W60">
        <v>0</v>
      </c>
      <c r="X60">
        <v>-10</v>
      </c>
      <c r="Y60">
        <v>0</v>
      </c>
      <c r="Z60">
        <v>9.58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9.58</v>
      </c>
      <c r="W61">
        <v>0</v>
      </c>
      <c r="X61">
        <v>0</v>
      </c>
      <c r="Y61">
        <v>0</v>
      </c>
      <c r="Z61">
        <v>9.58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9.58</v>
      </c>
      <c r="W62">
        <v>0</v>
      </c>
      <c r="X62">
        <v>0</v>
      </c>
      <c r="Y62">
        <v>0</v>
      </c>
      <c r="Z62">
        <v>9.58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8.6199999999999992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8.6199999999999992</v>
      </c>
      <c r="W63">
        <v>0</v>
      </c>
      <c r="X63">
        <v>0</v>
      </c>
      <c r="Y63">
        <v>0</v>
      </c>
      <c r="Z63">
        <v>8.6199999999999992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9.58</v>
      </c>
      <c r="W64">
        <v>0</v>
      </c>
      <c r="X64">
        <v>0</v>
      </c>
      <c r="Y64">
        <v>0</v>
      </c>
      <c r="Z64">
        <v>9.58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-12</v>
      </c>
      <c r="P65" s="46">
        <v>0</v>
      </c>
      <c r="Q65" s="46">
        <v>0</v>
      </c>
      <c r="R65" s="46">
        <v>0</v>
      </c>
      <c r="S65" s="74">
        <v>0</v>
      </c>
      <c r="U65" s="73">
        <v>-12</v>
      </c>
      <c r="V65" s="74">
        <v>9.58</v>
      </c>
      <c r="W65">
        <v>0</v>
      </c>
      <c r="X65">
        <v>-12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14.65</v>
      </c>
      <c r="L66" s="46">
        <v>0</v>
      </c>
      <c r="M66" s="74">
        <v>1.44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16.09</v>
      </c>
      <c r="W66">
        <v>0</v>
      </c>
      <c r="X66">
        <v>0</v>
      </c>
      <c r="Y66">
        <v>14.65</v>
      </c>
      <c r="Z66">
        <v>1.44</v>
      </c>
      <c r="AA66">
        <v>0</v>
      </c>
    </row>
    <row r="67" spans="7:27">
      <c r="G67" t="s">
        <v>109</v>
      </c>
      <c r="H67" s="73">
        <v>5.75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5.75</v>
      </c>
      <c r="W67">
        <v>5.75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39.270000000000003</v>
      </c>
      <c r="I69" s="46">
        <v>0</v>
      </c>
      <c r="J69" s="46">
        <v>0</v>
      </c>
      <c r="K69" s="46">
        <v>13.5</v>
      </c>
      <c r="L69" s="46">
        <v>0</v>
      </c>
      <c r="M69" s="74">
        <v>1.05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53.82</v>
      </c>
      <c r="W69">
        <v>39.270000000000003</v>
      </c>
      <c r="X69">
        <v>0</v>
      </c>
      <c r="Y69">
        <v>13.5</v>
      </c>
      <c r="Z69">
        <v>1.05</v>
      </c>
      <c r="AA69">
        <v>0</v>
      </c>
    </row>
    <row r="70" spans="7:27">
      <c r="G70" t="s">
        <v>112</v>
      </c>
      <c r="H70" s="73">
        <v>83.37</v>
      </c>
      <c r="I70" s="46">
        <v>0</v>
      </c>
      <c r="J70" s="46">
        <v>0</v>
      </c>
      <c r="K70" s="46">
        <v>61.83</v>
      </c>
      <c r="L70" s="46">
        <v>0</v>
      </c>
      <c r="M70" s="74">
        <v>4.79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149.99</v>
      </c>
      <c r="W70">
        <v>83.37</v>
      </c>
      <c r="X70">
        <v>0</v>
      </c>
      <c r="Y70">
        <v>61.83</v>
      </c>
      <c r="Z70">
        <v>4.79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22.5</v>
      </c>
      <c r="L71" s="46">
        <v>0</v>
      </c>
      <c r="M71" s="74">
        <v>1.76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24.26</v>
      </c>
      <c r="W71">
        <v>0</v>
      </c>
      <c r="X71">
        <v>0</v>
      </c>
      <c r="Y71">
        <v>22.5</v>
      </c>
      <c r="Z71">
        <v>1.76</v>
      </c>
      <c r="AA71">
        <v>0</v>
      </c>
    </row>
    <row r="72" spans="7:27">
      <c r="G72" t="s">
        <v>114</v>
      </c>
      <c r="H72" s="73">
        <v>0.27</v>
      </c>
      <c r="I72" s="46">
        <v>0.49</v>
      </c>
      <c r="J72" s="46">
        <v>0</v>
      </c>
      <c r="K72" s="46">
        <v>3.11</v>
      </c>
      <c r="L72" s="46">
        <v>0</v>
      </c>
      <c r="M72" s="74">
        <v>0.24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4.1100000000000003</v>
      </c>
      <c r="W72">
        <v>0.27</v>
      </c>
      <c r="X72">
        <v>0.49</v>
      </c>
      <c r="Y72">
        <v>3.11</v>
      </c>
      <c r="Z72">
        <v>0.24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0.01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0.01</v>
      </c>
      <c r="W73">
        <v>0</v>
      </c>
      <c r="X73">
        <v>0</v>
      </c>
      <c r="Y73">
        <v>0.01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0.59</v>
      </c>
      <c r="J74" s="46">
        <v>0</v>
      </c>
      <c r="K74" s="46">
        <v>3.79</v>
      </c>
      <c r="L74" s="46">
        <v>0</v>
      </c>
      <c r="M74" s="74">
        <v>0.3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4.68</v>
      </c>
      <c r="W74">
        <v>0</v>
      </c>
      <c r="X74">
        <v>0.59</v>
      </c>
      <c r="Y74">
        <v>3.79</v>
      </c>
      <c r="Z74">
        <v>0.3</v>
      </c>
      <c r="AA74">
        <v>0</v>
      </c>
    </row>
    <row r="75" spans="7:27">
      <c r="G75" t="s">
        <v>117</v>
      </c>
      <c r="H75" s="73">
        <v>32.380000000000003</v>
      </c>
      <c r="I75" s="46">
        <v>3.05</v>
      </c>
      <c r="J75" s="46">
        <v>0</v>
      </c>
      <c r="K75" s="46">
        <v>19.690000000000001</v>
      </c>
      <c r="L75" s="46">
        <v>0</v>
      </c>
      <c r="M75" s="74">
        <v>1.52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56.64</v>
      </c>
      <c r="W75">
        <v>32.380000000000003</v>
      </c>
      <c r="X75">
        <v>3.05</v>
      </c>
      <c r="Y75">
        <v>19.690000000000001</v>
      </c>
      <c r="Z75">
        <v>1.52</v>
      </c>
      <c r="AA75">
        <v>0</v>
      </c>
    </row>
    <row r="76" spans="7:27">
      <c r="G76" t="s">
        <v>118</v>
      </c>
      <c r="H76" s="73">
        <v>35.14</v>
      </c>
      <c r="I76" s="46">
        <v>2.81</v>
      </c>
      <c r="J76" s="46">
        <v>0</v>
      </c>
      <c r="K76" s="46">
        <v>17.989999999999998</v>
      </c>
      <c r="L76" s="46">
        <v>0</v>
      </c>
      <c r="M76" s="74">
        <v>1.1000000000000001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57.04</v>
      </c>
      <c r="W76">
        <v>35.14</v>
      </c>
      <c r="X76">
        <v>2.81</v>
      </c>
      <c r="Y76">
        <v>17.989999999999998</v>
      </c>
      <c r="Z76">
        <v>1.1000000000000001</v>
      </c>
      <c r="AA76">
        <v>0</v>
      </c>
    </row>
    <row r="77" spans="7:27">
      <c r="G77" t="s">
        <v>119</v>
      </c>
      <c r="H77" s="73">
        <v>36.119999999999997</v>
      </c>
      <c r="I77" s="46">
        <v>1.58</v>
      </c>
      <c r="J77" s="46">
        <v>0</v>
      </c>
      <c r="K77" s="46">
        <v>20.51</v>
      </c>
      <c r="L77" s="46">
        <v>0</v>
      </c>
      <c r="M77" s="74">
        <v>1.45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59.66</v>
      </c>
      <c r="W77">
        <v>36.119999999999997</v>
      </c>
      <c r="X77">
        <v>1.58</v>
      </c>
      <c r="Y77">
        <v>20.51</v>
      </c>
      <c r="Z77">
        <v>1.45</v>
      </c>
      <c r="AA77">
        <v>0</v>
      </c>
    </row>
    <row r="78" spans="7:27">
      <c r="G78" t="s">
        <v>120</v>
      </c>
      <c r="H78" s="73">
        <v>25.87</v>
      </c>
      <c r="I78" s="46">
        <v>0</v>
      </c>
      <c r="J78" s="46">
        <v>0</v>
      </c>
      <c r="K78" s="46">
        <v>28.35</v>
      </c>
      <c r="L78" s="46">
        <v>0</v>
      </c>
      <c r="M78" s="74">
        <v>1.69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55.91</v>
      </c>
      <c r="W78">
        <v>25.87</v>
      </c>
      <c r="X78">
        <v>0</v>
      </c>
      <c r="Y78">
        <v>28.35</v>
      </c>
      <c r="Z78">
        <v>1.69</v>
      </c>
      <c r="AA78">
        <v>0</v>
      </c>
    </row>
    <row r="79" spans="7:27">
      <c r="G79" t="s">
        <v>121</v>
      </c>
      <c r="H79" s="73">
        <v>96.55</v>
      </c>
      <c r="I79" s="46">
        <v>0</v>
      </c>
      <c r="J79" s="46">
        <v>0</v>
      </c>
      <c r="K79" s="46">
        <v>4.0999999999999996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100.65</v>
      </c>
      <c r="W79">
        <v>96.55</v>
      </c>
      <c r="X79">
        <v>0</v>
      </c>
      <c r="Y79">
        <v>4.0999999999999996</v>
      </c>
      <c r="Z79">
        <v>0</v>
      </c>
      <c r="AA79">
        <v>0</v>
      </c>
    </row>
    <row r="80" spans="7:27">
      <c r="G80" t="s">
        <v>122</v>
      </c>
      <c r="H80" s="73">
        <v>114.27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114.27</v>
      </c>
      <c r="W80">
        <v>114.27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246.1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246.1</v>
      </c>
      <c r="W81">
        <v>246.1</v>
      </c>
      <c r="X81">
        <v>0</v>
      </c>
      <c r="Y81">
        <v>0</v>
      </c>
      <c r="Z81">
        <v>0</v>
      </c>
      <c r="AA81">
        <v>-20</v>
      </c>
    </row>
    <row r="82" spans="7:27">
      <c r="G82" t="s">
        <v>124</v>
      </c>
      <c r="H82" s="73">
        <v>200.13</v>
      </c>
      <c r="I82" s="46">
        <v>0</v>
      </c>
      <c r="J82" s="46">
        <v>0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-24</v>
      </c>
      <c r="Q82" s="46">
        <v>0</v>
      </c>
      <c r="R82" s="46">
        <v>0</v>
      </c>
      <c r="S82" s="74">
        <v>0</v>
      </c>
      <c r="U82" s="73">
        <v>-24</v>
      </c>
      <c r="V82" s="74">
        <v>209.71</v>
      </c>
      <c r="W82">
        <v>200.13</v>
      </c>
      <c r="X82">
        <v>0</v>
      </c>
      <c r="Y82">
        <v>0</v>
      </c>
      <c r="Z82">
        <v>9.58</v>
      </c>
      <c r="AA82">
        <v>-24</v>
      </c>
    </row>
    <row r="83" spans="7:27">
      <c r="G83" t="s">
        <v>125</v>
      </c>
      <c r="H83" s="73">
        <v>74.69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84.27</v>
      </c>
      <c r="W83">
        <v>74.69</v>
      </c>
      <c r="X83">
        <v>0</v>
      </c>
      <c r="Y83">
        <v>0</v>
      </c>
      <c r="Z83">
        <v>9.58</v>
      </c>
      <c r="AA83">
        <v>0</v>
      </c>
    </row>
    <row r="84" spans="7:27">
      <c r="G84" t="s">
        <v>126</v>
      </c>
      <c r="H84" s="73">
        <v>243.23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-11</v>
      </c>
      <c r="P84" s="46">
        <v>0</v>
      </c>
      <c r="Q84" s="46">
        <v>0</v>
      </c>
      <c r="R84" s="46">
        <v>0</v>
      </c>
      <c r="S84" s="74">
        <v>0</v>
      </c>
      <c r="U84" s="73">
        <v>-11</v>
      </c>
      <c r="V84" s="74">
        <v>252.81</v>
      </c>
      <c r="W84">
        <v>243.23</v>
      </c>
      <c r="X84">
        <v>-11</v>
      </c>
      <c r="Y84">
        <v>0</v>
      </c>
      <c r="Z84">
        <v>9.58</v>
      </c>
      <c r="AA84">
        <v>0</v>
      </c>
    </row>
    <row r="85" spans="7:27">
      <c r="G85" t="s">
        <v>127</v>
      </c>
      <c r="H85" s="73">
        <v>221.2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-2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230.78</v>
      </c>
      <c r="W85">
        <v>221.2</v>
      </c>
      <c r="X85">
        <v>-2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202.05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-17</v>
      </c>
      <c r="P86" s="46">
        <v>0</v>
      </c>
      <c r="Q86" s="46">
        <v>0</v>
      </c>
      <c r="R86" s="46">
        <v>0</v>
      </c>
      <c r="S86" s="74">
        <v>0</v>
      </c>
      <c r="U86" s="73">
        <v>-17</v>
      </c>
      <c r="V86" s="74">
        <v>211.63</v>
      </c>
      <c r="W86">
        <v>202.05</v>
      </c>
      <c r="X86">
        <v>-17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199.18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208.76</v>
      </c>
      <c r="W87">
        <v>199.18</v>
      </c>
      <c r="X87">
        <v>0</v>
      </c>
      <c r="Y87">
        <v>0</v>
      </c>
      <c r="Z87">
        <v>9.58</v>
      </c>
      <c r="AA87">
        <v>0</v>
      </c>
    </row>
    <row r="88" spans="7:27">
      <c r="G88" t="s">
        <v>130</v>
      </c>
      <c r="H88" s="73">
        <v>167.58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-47</v>
      </c>
      <c r="P88" s="46">
        <v>0</v>
      </c>
      <c r="Q88" s="46">
        <v>0</v>
      </c>
      <c r="R88" s="46">
        <v>0</v>
      </c>
      <c r="S88" s="74">
        <v>0</v>
      </c>
      <c r="U88" s="73">
        <v>-47</v>
      </c>
      <c r="V88" s="74">
        <v>177.16</v>
      </c>
      <c r="W88">
        <v>167.58</v>
      </c>
      <c r="X88">
        <v>-47</v>
      </c>
      <c r="Y88">
        <v>0</v>
      </c>
      <c r="Z88">
        <v>9.58</v>
      </c>
      <c r="AA88">
        <v>0</v>
      </c>
    </row>
    <row r="89" spans="7:27">
      <c r="G89" t="s">
        <v>131</v>
      </c>
      <c r="H89" s="73">
        <v>109.16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118.74</v>
      </c>
      <c r="W89">
        <v>109.16</v>
      </c>
      <c r="X89">
        <v>0</v>
      </c>
      <c r="Y89">
        <v>0</v>
      </c>
      <c r="Z89">
        <v>9.58</v>
      </c>
      <c r="AA89">
        <v>0</v>
      </c>
    </row>
    <row r="90" spans="7:27">
      <c r="G90" t="s">
        <v>132</v>
      </c>
      <c r="H90" s="73">
        <v>56.49</v>
      </c>
      <c r="I90" s="46">
        <v>0</v>
      </c>
      <c r="J90" s="46">
        <v>0</v>
      </c>
      <c r="K90" s="46">
        <v>0</v>
      </c>
      <c r="L90" s="46">
        <v>0</v>
      </c>
      <c r="M90" s="74">
        <v>7.57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64.06</v>
      </c>
      <c r="W90">
        <v>56.49</v>
      </c>
      <c r="X90">
        <v>0</v>
      </c>
      <c r="Y90">
        <v>0</v>
      </c>
      <c r="Z90">
        <v>7.57</v>
      </c>
      <c r="AA90">
        <v>0</v>
      </c>
    </row>
    <row r="91" spans="7:27">
      <c r="G91" t="s">
        <v>133</v>
      </c>
      <c r="H91" s="73">
        <v>82.35</v>
      </c>
      <c r="I91" s="46">
        <v>0</v>
      </c>
      <c r="J91" s="46">
        <v>0</v>
      </c>
      <c r="K91" s="46">
        <v>0</v>
      </c>
      <c r="L91" s="46">
        <v>0</v>
      </c>
      <c r="M91" s="74">
        <v>7.09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89.44</v>
      </c>
      <c r="W91">
        <v>82.35</v>
      </c>
      <c r="X91">
        <v>0</v>
      </c>
      <c r="Y91">
        <v>0</v>
      </c>
      <c r="Z91">
        <v>7.09</v>
      </c>
      <c r="AA91">
        <v>0</v>
      </c>
    </row>
    <row r="92" spans="7:27">
      <c r="G92" t="s">
        <v>134</v>
      </c>
      <c r="H92" s="73">
        <v>22.02</v>
      </c>
      <c r="I92" s="46">
        <v>0</v>
      </c>
      <c r="J92" s="46">
        <v>0</v>
      </c>
      <c r="K92" s="46">
        <v>0</v>
      </c>
      <c r="L92" s="46">
        <v>0</v>
      </c>
      <c r="M92" s="74">
        <v>8.91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30.93</v>
      </c>
      <c r="W92">
        <v>22.02</v>
      </c>
      <c r="X92">
        <v>0</v>
      </c>
      <c r="Y92">
        <v>0</v>
      </c>
      <c r="Z92">
        <v>8.91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6.03</v>
      </c>
      <c r="N93" s="73">
        <v>0</v>
      </c>
      <c r="O93" s="46">
        <v>-35</v>
      </c>
      <c r="P93" s="46">
        <v>0</v>
      </c>
      <c r="Q93" s="46">
        <v>0</v>
      </c>
      <c r="R93" s="46">
        <v>0</v>
      </c>
      <c r="S93" s="74">
        <v>0</v>
      </c>
      <c r="U93" s="73">
        <v>-35</v>
      </c>
      <c r="V93" s="74">
        <v>6.03</v>
      </c>
      <c r="W93">
        <v>0</v>
      </c>
      <c r="X93">
        <v>-35</v>
      </c>
      <c r="Y93">
        <v>0</v>
      </c>
      <c r="Z93">
        <v>6.03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7.85</v>
      </c>
      <c r="N94" s="73">
        <v>0</v>
      </c>
      <c r="O94" s="46">
        <v>-70</v>
      </c>
      <c r="P94" s="46">
        <v>-22.6</v>
      </c>
      <c r="Q94" s="46">
        <v>0</v>
      </c>
      <c r="R94" s="46">
        <v>0</v>
      </c>
      <c r="S94" s="74">
        <v>0</v>
      </c>
      <c r="U94" s="73">
        <v>-92.6</v>
      </c>
      <c r="V94" s="74">
        <v>7.85</v>
      </c>
      <c r="W94">
        <v>0</v>
      </c>
      <c r="X94">
        <v>-70</v>
      </c>
      <c r="Y94">
        <v>0</v>
      </c>
      <c r="Z94">
        <v>7.85</v>
      </c>
      <c r="AA94">
        <v>-22.6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</v>
      </c>
      <c r="N95" s="73">
        <v>0</v>
      </c>
      <c r="O95" s="46">
        <v>-95</v>
      </c>
      <c r="P95" s="46">
        <v>0</v>
      </c>
      <c r="Q95" s="46">
        <v>0</v>
      </c>
      <c r="R95" s="46">
        <v>0</v>
      </c>
      <c r="S95" s="74">
        <v>0</v>
      </c>
      <c r="U95" s="73">
        <v>-95</v>
      </c>
      <c r="V95" s="74">
        <v>9</v>
      </c>
      <c r="W95">
        <v>0</v>
      </c>
      <c r="X95">
        <v>-95</v>
      </c>
      <c r="Y95">
        <v>0</v>
      </c>
      <c r="Z95">
        <v>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5.75</v>
      </c>
      <c r="N96" s="73">
        <v>0</v>
      </c>
      <c r="O96" s="46">
        <v>-110</v>
      </c>
      <c r="P96" s="46">
        <v>0</v>
      </c>
      <c r="Q96" s="46">
        <v>0</v>
      </c>
      <c r="R96" s="46">
        <v>0</v>
      </c>
      <c r="S96" s="74">
        <v>0</v>
      </c>
      <c r="U96" s="73">
        <v>-110</v>
      </c>
      <c r="V96" s="74">
        <v>5.75</v>
      </c>
      <c r="W96">
        <v>0</v>
      </c>
      <c r="X96">
        <v>-110</v>
      </c>
      <c r="Y96">
        <v>0</v>
      </c>
      <c r="Z96">
        <v>5.75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5.17</v>
      </c>
      <c r="N97" s="73">
        <v>0</v>
      </c>
      <c r="O97" s="46">
        <v>-130</v>
      </c>
      <c r="P97" s="46">
        <v>0</v>
      </c>
      <c r="Q97" s="46">
        <v>0</v>
      </c>
      <c r="R97" s="46">
        <v>0</v>
      </c>
      <c r="S97" s="74">
        <v>0</v>
      </c>
      <c r="U97" s="73">
        <v>-130</v>
      </c>
      <c r="V97" s="74">
        <v>5.17</v>
      </c>
      <c r="W97">
        <v>0</v>
      </c>
      <c r="X97">
        <v>-130</v>
      </c>
      <c r="Y97">
        <v>0</v>
      </c>
      <c r="Z97">
        <v>5.17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4.21</v>
      </c>
      <c r="N98" s="73">
        <v>0</v>
      </c>
      <c r="O98" s="46">
        <v>-145</v>
      </c>
      <c r="P98" s="46">
        <v>0</v>
      </c>
      <c r="Q98" s="46">
        <v>0</v>
      </c>
      <c r="R98" s="46">
        <v>0</v>
      </c>
      <c r="S98" s="74">
        <v>0</v>
      </c>
      <c r="U98" s="73">
        <v>-145</v>
      </c>
      <c r="V98" s="74">
        <v>4.21</v>
      </c>
      <c r="W98">
        <v>0</v>
      </c>
      <c r="X98">
        <v>-145</v>
      </c>
      <c r="Y98">
        <v>0</v>
      </c>
      <c r="Z98">
        <v>4.21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1.2667800000000002</v>
      </c>
      <c r="I99" s="69">
        <f t="shared" ref="I99:BQ99" si="1">SUM(I3:I98)/4000</f>
        <v>2.1299999999999999E-3</v>
      </c>
      <c r="J99" s="69">
        <f t="shared" si="1"/>
        <v>0</v>
      </c>
      <c r="K99" s="69">
        <f t="shared" si="1"/>
        <v>0.118265</v>
      </c>
      <c r="L99" s="69">
        <f t="shared" si="1"/>
        <v>0</v>
      </c>
      <c r="M99" s="69">
        <f t="shared" si="1"/>
        <v>0.11378249999999998</v>
      </c>
      <c r="N99" s="68">
        <f t="shared" si="1"/>
        <v>0</v>
      </c>
      <c r="O99" s="69">
        <f t="shared" si="1"/>
        <v>-1.13022</v>
      </c>
      <c r="P99" s="69">
        <f t="shared" si="1"/>
        <v>-0.43655499999999997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-1.566775</v>
      </c>
      <c r="V99" s="70">
        <f t="shared" si="1"/>
        <v>1.5009574999999999</v>
      </c>
      <c r="W99">
        <f t="shared" si="1"/>
        <v>1.2667800000000002</v>
      </c>
      <c r="X99">
        <f t="shared" si="1"/>
        <v>-1.12809</v>
      </c>
      <c r="Y99">
        <f t="shared" si="1"/>
        <v>0.118265</v>
      </c>
      <c r="Z99">
        <f t="shared" si="1"/>
        <v>0.11378249999999998</v>
      </c>
      <c r="AA99">
        <f t="shared" si="1"/>
        <v>-0.43655499999999997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B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529</v>
      </c>
      <c r="Y1" t="s">
        <v>146</v>
      </c>
      <c r="Z1" t="s">
        <v>534</v>
      </c>
      <c r="AA1" t="s">
        <v>536</v>
      </c>
      <c r="AB1" t="s">
        <v>145</v>
      </c>
      <c r="AC1" t="s">
        <v>146</v>
      </c>
      <c r="AD1" t="s">
        <v>145</v>
      </c>
      <c r="AE1" t="s">
        <v>146</v>
      </c>
      <c r="AF1" t="s">
        <v>545</v>
      </c>
      <c r="AG1" t="s">
        <v>547</v>
      </c>
      <c r="AH1" t="s">
        <v>146</v>
      </c>
      <c r="AI1" t="s">
        <v>551</v>
      </c>
      <c r="AJ1" t="s">
        <v>145</v>
      </c>
      <c r="AK1" t="s">
        <v>146</v>
      </c>
      <c r="AL1" t="s">
        <v>146</v>
      </c>
      <c r="AM1" t="s">
        <v>558</v>
      </c>
      <c r="AN1" t="s">
        <v>145</v>
      </c>
      <c r="AO1" t="s">
        <v>561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W2" s="28" t="s">
        <v>148</v>
      </c>
      <c r="X2" t="s">
        <v>148</v>
      </c>
      <c r="Y2" t="s">
        <v>532</v>
      </c>
      <c r="Z2" t="s">
        <v>369</v>
      </c>
      <c r="AA2" t="s">
        <v>358</v>
      </c>
      <c r="AB2" t="s">
        <v>538</v>
      </c>
      <c r="AC2" t="s">
        <v>540</v>
      </c>
      <c r="AD2" t="s">
        <v>538</v>
      </c>
      <c r="AE2" t="s">
        <v>543</v>
      </c>
      <c r="AF2" t="s">
        <v>149</v>
      </c>
      <c r="AG2" t="s">
        <v>369</v>
      </c>
      <c r="AH2" t="s">
        <v>549</v>
      </c>
      <c r="AI2" t="s">
        <v>146</v>
      </c>
      <c r="AJ2" t="s">
        <v>532</v>
      </c>
      <c r="AK2" t="s">
        <v>554</v>
      </c>
      <c r="AL2" t="s">
        <v>556</v>
      </c>
      <c r="AM2" t="s">
        <v>145</v>
      </c>
      <c r="AN2" t="s">
        <v>532</v>
      </c>
      <c r="AO2" t="s">
        <v>562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2.06</v>
      </c>
      <c r="K3" s="53">
        <v>0</v>
      </c>
      <c r="L3" s="53">
        <v>5.75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W3">
        <v>0</v>
      </c>
      <c r="X3">
        <v>0</v>
      </c>
      <c r="Y3">
        <v>25.49</v>
      </c>
      <c r="Z3">
        <v>4.79</v>
      </c>
      <c r="AA3">
        <v>0.43</v>
      </c>
      <c r="AB3">
        <v>0</v>
      </c>
      <c r="AC3">
        <v>40</v>
      </c>
      <c r="AD3">
        <v>0</v>
      </c>
      <c r="AE3">
        <v>75</v>
      </c>
      <c r="AF3">
        <v>2.06</v>
      </c>
      <c r="AG3">
        <v>0.96</v>
      </c>
      <c r="AH3">
        <v>0</v>
      </c>
      <c r="AI3">
        <v>0</v>
      </c>
      <c r="AJ3">
        <v>59.55</v>
      </c>
      <c r="AK3">
        <v>100</v>
      </c>
      <c r="AL3">
        <v>50</v>
      </c>
      <c r="AM3">
        <v>0</v>
      </c>
      <c r="AN3">
        <v>132.97999999999999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2.06</v>
      </c>
      <c r="K4" s="46">
        <v>0</v>
      </c>
      <c r="L4" s="46">
        <v>5.75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T4" t="s">
        <v>564</v>
      </c>
      <c r="W4">
        <v>0</v>
      </c>
      <c r="X4">
        <v>0</v>
      </c>
      <c r="Y4">
        <v>25.49</v>
      </c>
      <c r="Z4">
        <v>4.79</v>
      </c>
      <c r="AA4">
        <v>0.43</v>
      </c>
      <c r="AB4">
        <v>0</v>
      </c>
      <c r="AC4">
        <v>40</v>
      </c>
      <c r="AD4">
        <v>0</v>
      </c>
      <c r="AE4">
        <v>75</v>
      </c>
      <c r="AF4">
        <v>2.06</v>
      </c>
      <c r="AG4">
        <v>0.96</v>
      </c>
      <c r="AH4">
        <v>0</v>
      </c>
      <c r="AI4">
        <v>0</v>
      </c>
      <c r="AJ4">
        <v>59.55</v>
      </c>
      <c r="AK4">
        <v>100</v>
      </c>
      <c r="AL4">
        <v>50</v>
      </c>
      <c r="AM4">
        <v>0</v>
      </c>
      <c r="AN4">
        <v>132.97999999999999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2.06</v>
      </c>
      <c r="K5" s="46">
        <v>0</v>
      </c>
      <c r="L5" s="46">
        <v>5.75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25.49</v>
      </c>
      <c r="Z5">
        <v>4.79</v>
      </c>
      <c r="AA5">
        <v>0.43</v>
      </c>
      <c r="AB5">
        <v>0</v>
      </c>
      <c r="AC5">
        <v>40</v>
      </c>
      <c r="AD5">
        <v>0</v>
      </c>
      <c r="AE5">
        <v>75</v>
      </c>
      <c r="AF5">
        <v>2.06</v>
      </c>
      <c r="AG5">
        <v>0.96</v>
      </c>
      <c r="AH5">
        <v>0</v>
      </c>
      <c r="AI5">
        <v>0</v>
      </c>
      <c r="AJ5">
        <v>59.55</v>
      </c>
      <c r="AK5">
        <v>100</v>
      </c>
      <c r="AL5">
        <v>50</v>
      </c>
      <c r="AM5">
        <v>0</v>
      </c>
      <c r="AN5">
        <v>132.97999999999999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2.06</v>
      </c>
      <c r="K6" s="46">
        <v>0</v>
      </c>
      <c r="L6" s="46">
        <v>5.75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25.49</v>
      </c>
      <c r="Z6">
        <v>4.79</v>
      </c>
      <c r="AA6">
        <v>0.43</v>
      </c>
      <c r="AB6">
        <v>0</v>
      </c>
      <c r="AC6">
        <v>40</v>
      </c>
      <c r="AD6">
        <v>0</v>
      </c>
      <c r="AE6">
        <v>75</v>
      </c>
      <c r="AF6">
        <v>2.06</v>
      </c>
      <c r="AG6">
        <v>0.96</v>
      </c>
      <c r="AH6">
        <v>0</v>
      </c>
      <c r="AI6">
        <v>0</v>
      </c>
      <c r="AJ6">
        <v>59.55</v>
      </c>
      <c r="AK6">
        <v>100</v>
      </c>
      <c r="AL6">
        <v>50</v>
      </c>
      <c r="AM6">
        <v>0</v>
      </c>
      <c r="AN6">
        <v>132.97999999999999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2.06</v>
      </c>
      <c r="K7" s="46">
        <v>0</v>
      </c>
      <c r="L7" s="46">
        <v>5.75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25.49</v>
      </c>
      <c r="Z7">
        <v>4.79</v>
      </c>
      <c r="AA7">
        <v>0.38</v>
      </c>
      <c r="AB7">
        <v>0</v>
      </c>
      <c r="AC7">
        <v>40</v>
      </c>
      <c r="AD7">
        <v>0</v>
      </c>
      <c r="AE7">
        <v>75</v>
      </c>
      <c r="AF7">
        <v>2.06</v>
      </c>
      <c r="AG7">
        <v>0.96</v>
      </c>
      <c r="AH7">
        <v>0</v>
      </c>
      <c r="AI7">
        <v>0</v>
      </c>
      <c r="AJ7">
        <v>59.55</v>
      </c>
      <c r="AK7">
        <v>100</v>
      </c>
      <c r="AL7">
        <v>50</v>
      </c>
      <c r="AM7">
        <v>0</v>
      </c>
      <c r="AN7">
        <v>132.97999999999999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2.06</v>
      </c>
      <c r="K8" s="46">
        <v>0</v>
      </c>
      <c r="L8" s="46">
        <v>5.75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25.49</v>
      </c>
      <c r="Z8">
        <v>4.79</v>
      </c>
      <c r="AA8">
        <v>0.38</v>
      </c>
      <c r="AB8">
        <v>0</v>
      </c>
      <c r="AC8">
        <v>40</v>
      </c>
      <c r="AD8">
        <v>0</v>
      </c>
      <c r="AE8">
        <v>75</v>
      </c>
      <c r="AF8">
        <v>2.06</v>
      </c>
      <c r="AG8">
        <v>0.96</v>
      </c>
      <c r="AH8">
        <v>0</v>
      </c>
      <c r="AI8">
        <v>0</v>
      </c>
      <c r="AJ8">
        <v>59.55</v>
      </c>
      <c r="AK8">
        <v>100</v>
      </c>
      <c r="AL8">
        <v>50</v>
      </c>
      <c r="AM8">
        <v>0</v>
      </c>
      <c r="AN8">
        <v>132.97999999999999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2.06</v>
      </c>
      <c r="K9" s="46">
        <v>0</v>
      </c>
      <c r="L9" s="46">
        <v>5.75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25.49</v>
      </c>
      <c r="Z9">
        <v>4.79</v>
      </c>
      <c r="AA9">
        <v>0.38</v>
      </c>
      <c r="AB9">
        <v>0</v>
      </c>
      <c r="AC9">
        <v>40</v>
      </c>
      <c r="AD9">
        <v>0</v>
      </c>
      <c r="AE9">
        <v>75</v>
      </c>
      <c r="AF9">
        <v>2.06</v>
      </c>
      <c r="AG9">
        <v>0.96</v>
      </c>
      <c r="AH9">
        <v>0</v>
      </c>
      <c r="AI9">
        <v>0</v>
      </c>
      <c r="AJ9">
        <v>59.55</v>
      </c>
      <c r="AK9">
        <v>100</v>
      </c>
      <c r="AL9">
        <v>50</v>
      </c>
      <c r="AM9">
        <v>0</v>
      </c>
      <c r="AN9">
        <v>132.97999999999999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2.06</v>
      </c>
      <c r="K10" s="46">
        <v>0</v>
      </c>
      <c r="L10" s="46">
        <v>5.75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25.49</v>
      </c>
      <c r="Z10">
        <v>4.79</v>
      </c>
      <c r="AA10">
        <v>0.38</v>
      </c>
      <c r="AB10">
        <v>0</v>
      </c>
      <c r="AC10">
        <v>40</v>
      </c>
      <c r="AD10">
        <v>0</v>
      </c>
      <c r="AE10">
        <v>75</v>
      </c>
      <c r="AF10">
        <v>2.06</v>
      </c>
      <c r="AG10">
        <v>0.96</v>
      </c>
      <c r="AH10">
        <v>0</v>
      </c>
      <c r="AI10">
        <v>0</v>
      </c>
      <c r="AJ10">
        <v>59.55</v>
      </c>
      <c r="AK10">
        <v>100</v>
      </c>
      <c r="AL10">
        <v>50</v>
      </c>
      <c r="AM10">
        <v>0</v>
      </c>
      <c r="AN10">
        <v>132.97999999999999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2.06</v>
      </c>
      <c r="K11" s="46">
        <v>0</v>
      </c>
      <c r="L11" s="46">
        <v>5.75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25.49</v>
      </c>
      <c r="Z11">
        <v>4.79</v>
      </c>
      <c r="AA11">
        <v>0.34</v>
      </c>
      <c r="AB11">
        <v>0</v>
      </c>
      <c r="AC11">
        <v>40</v>
      </c>
      <c r="AD11">
        <v>0</v>
      </c>
      <c r="AE11">
        <v>75</v>
      </c>
      <c r="AF11">
        <v>2.06</v>
      </c>
      <c r="AG11">
        <v>0.96</v>
      </c>
      <c r="AH11">
        <v>0</v>
      </c>
      <c r="AI11">
        <v>0</v>
      </c>
      <c r="AJ11">
        <v>59.55</v>
      </c>
      <c r="AK11">
        <v>100</v>
      </c>
      <c r="AL11">
        <v>50</v>
      </c>
      <c r="AM11">
        <v>0</v>
      </c>
      <c r="AN11">
        <v>132.97999999999999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2.06</v>
      </c>
      <c r="K12" s="46">
        <v>0</v>
      </c>
      <c r="L12" s="46">
        <v>5.75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25.49</v>
      </c>
      <c r="Z12">
        <v>4.79</v>
      </c>
      <c r="AA12">
        <v>0.34</v>
      </c>
      <c r="AB12">
        <v>0</v>
      </c>
      <c r="AC12">
        <v>40</v>
      </c>
      <c r="AD12">
        <v>0</v>
      </c>
      <c r="AE12">
        <v>75</v>
      </c>
      <c r="AF12">
        <v>2.06</v>
      </c>
      <c r="AG12">
        <v>0.96</v>
      </c>
      <c r="AH12">
        <v>0</v>
      </c>
      <c r="AI12">
        <v>0</v>
      </c>
      <c r="AJ12">
        <v>59.55</v>
      </c>
      <c r="AK12">
        <v>100</v>
      </c>
      <c r="AL12">
        <v>50</v>
      </c>
      <c r="AM12">
        <v>0</v>
      </c>
      <c r="AN12">
        <v>132.97999999999999</v>
      </c>
      <c r="AO12">
        <v>0</v>
      </c>
    </row>
    <row r="13" spans="1:41">
      <c r="A13" t="s">
        <v>242</v>
      </c>
      <c r="G13" t="s">
        <v>55</v>
      </c>
      <c r="H13" s="73">
        <v>0.34</v>
      </c>
      <c r="I13" s="46">
        <v>0</v>
      </c>
      <c r="J13" s="46">
        <v>2.06</v>
      </c>
      <c r="K13" s="46">
        <v>0</v>
      </c>
      <c r="L13" s="46">
        <v>5.75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25.49</v>
      </c>
      <c r="Z13">
        <v>4.79</v>
      </c>
      <c r="AA13">
        <v>0.34</v>
      </c>
      <c r="AB13">
        <v>0</v>
      </c>
      <c r="AC13">
        <v>40</v>
      </c>
      <c r="AD13">
        <v>0</v>
      </c>
      <c r="AE13">
        <v>75</v>
      </c>
      <c r="AF13">
        <v>2.06</v>
      </c>
      <c r="AG13">
        <v>0.96</v>
      </c>
      <c r="AH13">
        <v>0</v>
      </c>
      <c r="AI13">
        <v>0</v>
      </c>
      <c r="AJ13">
        <v>59.55</v>
      </c>
      <c r="AK13">
        <v>100</v>
      </c>
      <c r="AL13">
        <v>50</v>
      </c>
      <c r="AM13">
        <v>0</v>
      </c>
      <c r="AN13">
        <v>132.97999999999999</v>
      </c>
      <c r="AO13">
        <v>0</v>
      </c>
    </row>
    <row r="14" spans="1:41">
      <c r="A14" t="s">
        <v>243</v>
      </c>
      <c r="G14" t="s">
        <v>56</v>
      </c>
      <c r="H14" s="73">
        <v>0.34</v>
      </c>
      <c r="I14" s="46">
        <v>0</v>
      </c>
      <c r="J14" s="46">
        <v>2.06</v>
      </c>
      <c r="K14" s="46">
        <v>0</v>
      </c>
      <c r="L14" s="46">
        <v>5.75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25.49</v>
      </c>
      <c r="Z14">
        <v>4.79</v>
      </c>
      <c r="AA14">
        <v>0.34</v>
      </c>
      <c r="AB14">
        <v>0</v>
      </c>
      <c r="AC14">
        <v>40</v>
      </c>
      <c r="AD14">
        <v>0</v>
      </c>
      <c r="AE14">
        <v>75</v>
      </c>
      <c r="AF14">
        <v>2.06</v>
      </c>
      <c r="AG14">
        <v>0.96</v>
      </c>
      <c r="AH14">
        <v>0</v>
      </c>
      <c r="AI14">
        <v>0</v>
      </c>
      <c r="AJ14">
        <v>59.55</v>
      </c>
      <c r="AK14">
        <v>100</v>
      </c>
      <c r="AL14">
        <v>50</v>
      </c>
      <c r="AM14">
        <v>0</v>
      </c>
      <c r="AN14">
        <v>132.97999999999999</v>
      </c>
      <c r="AO14">
        <v>0</v>
      </c>
    </row>
    <row r="15" spans="1:41">
      <c r="A15" t="s">
        <v>244</v>
      </c>
      <c r="G15" t="s">
        <v>57</v>
      </c>
      <c r="H15" s="73">
        <v>0.34</v>
      </c>
      <c r="I15" s="46">
        <v>0</v>
      </c>
      <c r="J15" s="46">
        <v>2.06</v>
      </c>
      <c r="K15" s="46">
        <v>0</v>
      </c>
      <c r="L15" s="46">
        <v>5.75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25.49</v>
      </c>
      <c r="Z15">
        <v>4.79</v>
      </c>
      <c r="AA15">
        <v>0.34</v>
      </c>
      <c r="AB15">
        <v>0</v>
      </c>
      <c r="AC15">
        <v>40</v>
      </c>
      <c r="AD15">
        <v>0</v>
      </c>
      <c r="AE15">
        <v>75</v>
      </c>
      <c r="AF15">
        <v>2.06</v>
      </c>
      <c r="AG15">
        <v>0.96</v>
      </c>
      <c r="AH15">
        <v>0</v>
      </c>
      <c r="AI15">
        <v>0</v>
      </c>
      <c r="AJ15">
        <v>59.55</v>
      </c>
      <c r="AK15">
        <v>100</v>
      </c>
      <c r="AL15">
        <v>50</v>
      </c>
      <c r="AM15">
        <v>0</v>
      </c>
      <c r="AN15">
        <v>132.97999999999999</v>
      </c>
      <c r="AO15">
        <v>0</v>
      </c>
    </row>
    <row r="16" spans="1:41">
      <c r="A16" t="s">
        <v>245</v>
      </c>
      <c r="G16" t="s">
        <v>58</v>
      </c>
      <c r="H16" s="73">
        <v>0.34</v>
      </c>
      <c r="I16" s="46">
        <v>0</v>
      </c>
      <c r="J16" s="46">
        <v>2.06</v>
      </c>
      <c r="K16" s="46">
        <v>0</v>
      </c>
      <c r="L16" s="46">
        <v>5.75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25.49</v>
      </c>
      <c r="Z16">
        <v>4.79</v>
      </c>
      <c r="AA16">
        <v>0.34</v>
      </c>
      <c r="AB16">
        <v>0</v>
      </c>
      <c r="AC16">
        <v>40</v>
      </c>
      <c r="AD16">
        <v>0</v>
      </c>
      <c r="AE16">
        <v>75</v>
      </c>
      <c r="AF16">
        <v>2.06</v>
      </c>
      <c r="AG16">
        <v>0.96</v>
      </c>
      <c r="AH16">
        <v>0</v>
      </c>
      <c r="AI16">
        <v>0</v>
      </c>
      <c r="AJ16">
        <v>59.55</v>
      </c>
      <c r="AK16">
        <v>100</v>
      </c>
      <c r="AL16">
        <v>50</v>
      </c>
      <c r="AM16">
        <v>0</v>
      </c>
      <c r="AN16">
        <v>132.97999999999999</v>
      </c>
      <c r="AO16">
        <v>0</v>
      </c>
    </row>
    <row r="17" spans="1:41">
      <c r="A17" t="s">
        <v>246</v>
      </c>
      <c r="G17" t="s">
        <v>59</v>
      </c>
      <c r="H17" s="73">
        <v>0.34</v>
      </c>
      <c r="I17" s="46">
        <v>0</v>
      </c>
      <c r="J17" s="46">
        <v>2.06</v>
      </c>
      <c r="K17" s="46">
        <v>0</v>
      </c>
      <c r="L17" s="46">
        <v>5.75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25.49</v>
      </c>
      <c r="Z17">
        <v>4.79</v>
      </c>
      <c r="AA17">
        <v>0.34</v>
      </c>
      <c r="AB17">
        <v>0</v>
      </c>
      <c r="AC17">
        <v>40</v>
      </c>
      <c r="AD17">
        <v>0</v>
      </c>
      <c r="AE17">
        <v>75</v>
      </c>
      <c r="AF17">
        <v>2.06</v>
      </c>
      <c r="AG17">
        <v>0.96</v>
      </c>
      <c r="AH17">
        <v>0</v>
      </c>
      <c r="AI17">
        <v>0</v>
      </c>
      <c r="AJ17">
        <v>59.55</v>
      </c>
      <c r="AK17">
        <v>100</v>
      </c>
      <c r="AL17">
        <v>50</v>
      </c>
      <c r="AM17">
        <v>0</v>
      </c>
      <c r="AN17">
        <v>132.97999999999999</v>
      </c>
      <c r="AO17">
        <v>0</v>
      </c>
    </row>
    <row r="18" spans="1:41">
      <c r="A18" t="s">
        <v>247</v>
      </c>
      <c r="G18" t="s">
        <v>60</v>
      </c>
      <c r="H18" s="73">
        <v>0.34</v>
      </c>
      <c r="I18" s="46">
        <v>0</v>
      </c>
      <c r="J18" s="46">
        <v>2.06</v>
      </c>
      <c r="K18" s="46">
        <v>0</v>
      </c>
      <c r="L18" s="46">
        <v>5.75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25.49</v>
      </c>
      <c r="Z18">
        <v>4.79</v>
      </c>
      <c r="AA18">
        <v>0.34</v>
      </c>
      <c r="AB18">
        <v>0</v>
      </c>
      <c r="AC18">
        <v>40</v>
      </c>
      <c r="AD18">
        <v>0</v>
      </c>
      <c r="AE18">
        <v>75</v>
      </c>
      <c r="AF18">
        <v>2.06</v>
      </c>
      <c r="AG18">
        <v>0.96</v>
      </c>
      <c r="AH18">
        <v>0</v>
      </c>
      <c r="AI18">
        <v>0</v>
      </c>
      <c r="AJ18">
        <v>59.55</v>
      </c>
      <c r="AK18">
        <v>100</v>
      </c>
      <c r="AL18">
        <v>50</v>
      </c>
      <c r="AM18">
        <v>0</v>
      </c>
      <c r="AN18">
        <v>132.97999999999999</v>
      </c>
      <c r="AO18">
        <v>0</v>
      </c>
    </row>
    <row r="19" spans="1:41">
      <c r="A19" t="s">
        <v>261</v>
      </c>
      <c r="G19" t="s">
        <v>61</v>
      </c>
      <c r="H19" s="73">
        <v>0.38</v>
      </c>
      <c r="I19" s="46">
        <v>0</v>
      </c>
      <c r="J19" s="46">
        <v>2.06</v>
      </c>
      <c r="K19" s="46">
        <v>0</v>
      </c>
      <c r="L19" s="46">
        <v>5.75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25.49</v>
      </c>
      <c r="Z19">
        <v>4.79</v>
      </c>
      <c r="AA19">
        <v>0.38</v>
      </c>
      <c r="AB19">
        <v>0</v>
      </c>
      <c r="AC19">
        <v>40</v>
      </c>
      <c r="AD19">
        <v>0</v>
      </c>
      <c r="AE19">
        <v>75</v>
      </c>
      <c r="AF19">
        <v>2.06</v>
      </c>
      <c r="AG19">
        <v>0.96</v>
      </c>
      <c r="AH19">
        <v>0</v>
      </c>
      <c r="AI19">
        <v>0</v>
      </c>
      <c r="AJ19">
        <v>59.55</v>
      </c>
      <c r="AK19">
        <v>100</v>
      </c>
      <c r="AL19">
        <v>50</v>
      </c>
      <c r="AM19">
        <v>0</v>
      </c>
      <c r="AN19">
        <v>132.97999999999999</v>
      </c>
      <c r="AO19">
        <v>0</v>
      </c>
    </row>
    <row r="20" spans="1:41">
      <c r="A20" t="s">
        <v>262</v>
      </c>
      <c r="G20" t="s">
        <v>62</v>
      </c>
      <c r="H20" s="73">
        <v>0.38</v>
      </c>
      <c r="I20" s="46">
        <v>0</v>
      </c>
      <c r="J20" s="46">
        <v>2.06</v>
      </c>
      <c r="K20" s="46">
        <v>0</v>
      </c>
      <c r="L20" s="46">
        <v>5.75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25.49</v>
      </c>
      <c r="Z20">
        <v>4.79</v>
      </c>
      <c r="AA20">
        <v>0.38</v>
      </c>
      <c r="AB20">
        <v>0</v>
      </c>
      <c r="AC20">
        <v>40</v>
      </c>
      <c r="AD20">
        <v>0</v>
      </c>
      <c r="AE20">
        <v>75</v>
      </c>
      <c r="AF20">
        <v>2.06</v>
      </c>
      <c r="AG20">
        <v>0.96</v>
      </c>
      <c r="AH20">
        <v>0</v>
      </c>
      <c r="AI20">
        <v>0</v>
      </c>
      <c r="AJ20">
        <v>59.55</v>
      </c>
      <c r="AK20">
        <v>100</v>
      </c>
      <c r="AL20">
        <v>50</v>
      </c>
      <c r="AM20">
        <v>0</v>
      </c>
      <c r="AN20">
        <v>132.97999999999999</v>
      </c>
      <c r="AO20">
        <v>0</v>
      </c>
    </row>
    <row r="21" spans="1:41">
      <c r="A21" t="s">
        <v>248</v>
      </c>
      <c r="G21" t="s">
        <v>63</v>
      </c>
      <c r="H21" s="73">
        <v>0.38</v>
      </c>
      <c r="I21" s="46">
        <v>0</v>
      </c>
      <c r="J21" s="46">
        <v>2.06</v>
      </c>
      <c r="K21" s="46">
        <v>0</v>
      </c>
      <c r="L21" s="46">
        <v>5.75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25.49</v>
      </c>
      <c r="Z21">
        <v>4.79</v>
      </c>
      <c r="AA21">
        <v>0.38</v>
      </c>
      <c r="AB21">
        <v>0</v>
      </c>
      <c r="AC21">
        <v>40</v>
      </c>
      <c r="AD21">
        <v>0</v>
      </c>
      <c r="AE21">
        <v>75</v>
      </c>
      <c r="AF21">
        <v>2.06</v>
      </c>
      <c r="AG21">
        <v>0.96</v>
      </c>
      <c r="AH21">
        <v>0</v>
      </c>
      <c r="AI21">
        <v>0</v>
      </c>
      <c r="AJ21">
        <v>59.55</v>
      </c>
      <c r="AK21">
        <v>100</v>
      </c>
      <c r="AL21">
        <v>50</v>
      </c>
      <c r="AM21">
        <v>0</v>
      </c>
      <c r="AN21">
        <v>132.97999999999999</v>
      </c>
      <c r="AO21">
        <v>0</v>
      </c>
    </row>
    <row r="22" spans="1:41">
      <c r="A22" t="s">
        <v>249</v>
      </c>
      <c r="G22" t="s">
        <v>64</v>
      </c>
      <c r="H22" s="73">
        <v>0.38</v>
      </c>
      <c r="I22" s="46">
        <v>0</v>
      </c>
      <c r="J22" s="46">
        <v>2.06</v>
      </c>
      <c r="K22" s="46">
        <v>0</v>
      </c>
      <c r="L22" s="46">
        <v>5.75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25.49</v>
      </c>
      <c r="Z22">
        <v>4.79</v>
      </c>
      <c r="AA22">
        <v>0.38</v>
      </c>
      <c r="AB22">
        <v>0</v>
      </c>
      <c r="AC22">
        <v>40</v>
      </c>
      <c r="AD22">
        <v>0</v>
      </c>
      <c r="AE22">
        <v>75</v>
      </c>
      <c r="AF22">
        <v>2.06</v>
      </c>
      <c r="AG22">
        <v>0.96</v>
      </c>
      <c r="AH22">
        <v>0</v>
      </c>
      <c r="AI22">
        <v>0</v>
      </c>
      <c r="AJ22">
        <v>59.55</v>
      </c>
      <c r="AK22">
        <v>100</v>
      </c>
      <c r="AL22">
        <v>50</v>
      </c>
      <c r="AM22">
        <v>0</v>
      </c>
      <c r="AN22">
        <v>132.97999999999999</v>
      </c>
      <c r="AO22">
        <v>0</v>
      </c>
    </row>
    <row r="23" spans="1:41">
      <c r="A23" t="s">
        <v>250</v>
      </c>
      <c r="G23" t="s">
        <v>65</v>
      </c>
      <c r="H23" s="73">
        <v>0.38</v>
      </c>
      <c r="I23" s="46">
        <v>0</v>
      </c>
      <c r="J23" s="46">
        <v>2.06</v>
      </c>
      <c r="K23" s="46">
        <v>0</v>
      </c>
      <c r="L23" s="46">
        <v>5.75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25.49</v>
      </c>
      <c r="Z23">
        <v>4.79</v>
      </c>
      <c r="AA23">
        <v>0.38</v>
      </c>
      <c r="AB23">
        <v>0</v>
      </c>
      <c r="AC23">
        <v>0</v>
      </c>
      <c r="AD23">
        <v>0</v>
      </c>
      <c r="AE23">
        <v>75</v>
      </c>
      <c r="AF23">
        <v>2.06</v>
      </c>
      <c r="AG23">
        <v>0.96</v>
      </c>
      <c r="AH23">
        <v>0</v>
      </c>
      <c r="AI23">
        <v>0</v>
      </c>
      <c r="AJ23">
        <v>59.55</v>
      </c>
      <c r="AK23">
        <v>100</v>
      </c>
      <c r="AL23">
        <v>50</v>
      </c>
      <c r="AM23">
        <v>0</v>
      </c>
      <c r="AN23">
        <v>132.97999999999999</v>
      </c>
      <c r="AO23">
        <v>0</v>
      </c>
    </row>
    <row r="24" spans="1:41">
      <c r="A24" t="s">
        <v>251</v>
      </c>
      <c r="G24" t="s">
        <v>66</v>
      </c>
      <c r="H24" s="73">
        <v>0.38</v>
      </c>
      <c r="I24" s="46">
        <v>0</v>
      </c>
      <c r="J24" s="46">
        <v>2.06</v>
      </c>
      <c r="K24" s="46">
        <v>0</v>
      </c>
      <c r="L24" s="46">
        <v>5.75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25.49</v>
      </c>
      <c r="Z24">
        <v>4.79</v>
      </c>
      <c r="AA24">
        <v>0.38</v>
      </c>
      <c r="AB24">
        <v>0</v>
      </c>
      <c r="AC24">
        <v>0</v>
      </c>
      <c r="AD24">
        <v>0</v>
      </c>
      <c r="AE24">
        <v>75</v>
      </c>
      <c r="AF24">
        <v>2.06</v>
      </c>
      <c r="AG24">
        <v>0.96</v>
      </c>
      <c r="AH24">
        <v>0</v>
      </c>
      <c r="AI24">
        <v>0</v>
      </c>
      <c r="AJ24">
        <v>59.55</v>
      </c>
      <c r="AK24">
        <v>100</v>
      </c>
      <c r="AL24">
        <v>50</v>
      </c>
      <c r="AM24">
        <v>0</v>
      </c>
      <c r="AN24">
        <v>132.97999999999999</v>
      </c>
      <c r="AO24">
        <v>0</v>
      </c>
    </row>
    <row r="25" spans="1:41">
      <c r="A25" t="s">
        <v>252</v>
      </c>
      <c r="G25" t="s">
        <v>67</v>
      </c>
      <c r="H25" s="73">
        <v>0.38</v>
      </c>
      <c r="I25" s="46">
        <v>0</v>
      </c>
      <c r="J25" s="46">
        <v>2.06</v>
      </c>
      <c r="K25" s="46">
        <v>0</v>
      </c>
      <c r="L25" s="46">
        <v>5.75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25.49</v>
      </c>
      <c r="Z25">
        <v>4.79</v>
      </c>
      <c r="AA25">
        <v>0.38</v>
      </c>
      <c r="AB25">
        <v>0</v>
      </c>
      <c r="AC25">
        <v>0</v>
      </c>
      <c r="AD25">
        <v>0</v>
      </c>
      <c r="AE25">
        <v>75</v>
      </c>
      <c r="AF25">
        <v>2.06</v>
      </c>
      <c r="AG25">
        <v>0.96</v>
      </c>
      <c r="AH25">
        <v>0</v>
      </c>
      <c r="AI25">
        <v>0</v>
      </c>
      <c r="AJ25">
        <v>59.55</v>
      </c>
      <c r="AK25">
        <v>100</v>
      </c>
      <c r="AL25">
        <v>50</v>
      </c>
      <c r="AM25">
        <v>0</v>
      </c>
      <c r="AN25">
        <v>132.97999999999999</v>
      </c>
      <c r="AO25">
        <v>0</v>
      </c>
    </row>
    <row r="26" spans="1:41">
      <c r="A26" t="s">
        <v>253</v>
      </c>
      <c r="G26" t="s">
        <v>68</v>
      </c>
      <c r="H26" s="73">
        <v>0.38</v>
      </c>
      <c r="I26" s="46">
        <v>0</v>
      </c>
      <c r="J26" s="46">
        <v>2.06</v>
      </c>
      <c r="K26" s="46">
        <v>0</v>
      </c>
      <c r="L26" s="46">
        <v>5.75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25.49</v>
      </c>
      <c r="Z26">
        <v>4.79</v>
      </c>
      <c r="AA26">
        <v>0.38</v>
      </c>
      <c r="AB26">
        <v>0</v>
      </c>
      <c r="AC26">
        <v>0</v>
      </c>
      <c r="AD26">
        <v>0</v>
      </c>
      <c r="AE26">
        <v>75</v>
      </c>
      <c r="AF26">
        <v>2.06</v>
      </c>
      <c r="AG26">
        <v>0.96</v>
      </c>
      <c r="AH26">
        <v>0</v>
      </c>
      <c r="AI26">
        <v>0</v>
      </c>
      <c r="AJ26">
        <v>59.55</v>
      </c>
      <c r="AK26">
        <v>100</v>
      </c>
      <c r="AL26">
        <v>50</v>
      </c>
      <c r="AM26">
        <v>0</v>
      </c>
      <c r="AN26">
        <v>132.97999999999999</v>
      </c>
      <c r="AO26">
        <v>0</v>
      </c>
    </row>
    <row r="27" spans="1:41">
      <c r="A27" t="s">
        <v>254</v>
      </c>
      <c r="G27" t="s">
        <v>69</v>
      </c>
      <c r="H27" s="73">
        <v>0.38</v>
      </c>
      <c r="I27" s="46">
        <v>0</v>
      </c>
      <c r="J27" s="46">
        <v>2.06</v>
      </c>
      <c r="K27" s="46">
        <v>0</v>
      </c>
      <c r="L27" s="46">
        <v>5.75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4.79</v>
      </c>
      <c r="AA27">
        <v>0.38</v>
      </c>
      <c r="AB27">
        <v>0</v>
      </c>
      <c r="AC27">
        <v>0</v>
      </c>
      <c r="AD27">
        <v>0</v>
      </c>
      <c r="AE27">
        <v>75</v>
      </c>
      <c r="AF27">
        <v>2.06</v>
      </c>
      <c r="AG27">
        <v>0.96</v>
      </c>
      <c r="AH27">
        <v>100</v>
      </c>
      <c r="AI27">
        <v>0</v>
      </c>
      <c r="AJ27">
        <v>0</v>
      </c>
      <c r="AK27">
        <v>100</v>
      </c>
      <c r="AL27">
        <v>50</v>
      </c>
      <c r="AM27">
        <v>0</v>
      </c>
      <c r="AN27">
        <v>240.69</v>
      </c>
      <c r="AO27">
        <v>0</v>
      </c>
    </row>
    <row r="28" spans="1:41">
      <c r="A28" t="s">
        <v>255</v>
      </c>
      <c r="G28" t="s">
        <v>70</v>
      </c>
      <c r="H28" s="73">
        <v>0.38</v>
      </c>
      <c r="I28" s="46">
        <v>0</v>
      </c>
      <c r="J28" s="46">
        <v>2.06</v>
      </c>
      <c r="K28" s="46">
        <v>0</v>
      </c>
      <c r="L28" s="46">
        <v>5.75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4.79</v>
      </c>
      <c r="AA28">
        <v>0.38</v>
      </c>
      <c r="AB28">
        <v>0</v>
      </c>
      <c r="AC28">
        <v>0</v>
      </c>
      <c r="AD28">
        <v>0</v>
      </c>
      <c r="AE28">
        <v>75</v>
      </c>
      <c r="AF28">
        <v>2.06</v>
      </c>
      <c r="AG28">
        <v>0.96</v>
      </c>
      <c r="AH28">
        <v>100</v>
      </c>
      <c r="AI28">
        <v>0</v>
      </c>
      <c r="AJ28">
        <v>0</v>
      </c>
      <c r="AK28">
        <v>100</v>
      </c>
      <c r="AL28">
        <v>50</v>
      </c>
      <c r="AM28">
        <v>0</v>
      </c>
      <c r="AN28">
        <v>240.69</v>
      </c>
      <c r="AO28">
        <v>0</v>
      </c>
    </row>
    <row r="29" spans="1:41">
      <c r="A29" t="s">
        <v>263</v>
      </c>
      <c r="G29" t="s">
        <v>71</v>
      </c>
      <c r="H29" s="73">
        <v>0.38</v>
      </c>
      <c r="I29" s="46">
        <v>0</v>
      </c>
      <c r="J29" s="46">
        <v>2.06</v>
      </c>
      <c r="K29" s="46">
        <v>0</v>
      </c>
      <c r="L29" s="46">
        <v>5.75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4.79</v>
      </c>
      <c r="AA29">
        <v>0.38</v>
      </c>
      <c r="AB29">
        <v>0</v>
      </c>
      <c r="AC29">
        <v>0</v>
      </c>
      <c r="AD29">
        <v>0</v>
      </c>
      <c r="AE29">
        <v>75</v>
      </c>
      <c r="AF29">
        <v>2.06</v>
      </c>
      <c r="AG29">
        <v>0.96</v>
      </c>
      <c r="AH29">
        <v>100</v>
      </c>
      <c r="AI29">
        <v>0</v>
      </c>
      <c r="AJ29">
        <v>0</v>
      </c>
      <c r="AK29">
        <v>100</v>
      </c>
      <c r="AL29">
        <v>50</v>
      </c>
      <c r="AM29">
        <v>0</v>
      </c>
      <c r="AN29">
        <v>240.69</v>
      </c>
      <c r="AO29">
        <v>0</v>
      </c>
    </row>
    <row r="30" spans="1:41">
      <c r="A30" t="s">
        <v>264</v>
      </c>
      <c r="G30" t="s">
        <v>72</v>
      </c>
      <c r="H30" s="73">
        <v>0.38</v>
      </c>
      <c r="I30" s="46">
        <v>0</v>
      </c>
      <c r="J30" s="46">
        <v>2.06</v>
      </c>
      <c r="K30" s="46">
        <v>0</v>
      </c>
      <c r="L30" s="46">
        <v>5.75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4.79</v>
      </c>
      <c r="AA30">
        <v>0.38</v>
      </c>
      <c r="AB30">
        <v>0</v>
      </c>
      <c r="AC30">
        <v>0</v>
      </c>
      <c r="AD30">
        <v>0</v>
      </c>
      <c r="AE30">
        <v>75</v>
      </c>
      <c r="AF30">
        <v>2.06</v>
      </c>
      <c r="AG30">
        <v>0.96</v>
      </c>
      <c r="AH30">
        <v>100</v>
      </c>
      <c r="AI30">
        <v>0</v>
      </c>
      <c r="AJ30">
        <v>0</v>
      </c>
      <c r="AK30">
        <v>100</v>
      </c>
      <c r="AL30">
        <v>50</v>
      </c>
      <c r="AM30">
        <v>0</v>
      </c>
      <c r="AN30">
        <v>240.69</v>
      </c>
      <c r="AO30">
        <v>0</v>
      </c>
    </row>
    <row r="31" spans="1:41">
      <c r="A31" t="s">
        <v>274</v>
      </c>
      <c r="G31" t="s">
        <v>73</v>
      </c>
      <c r="H31" s="73">
        <v>0.53</v>
      </c>
      <c r="I31" s="46">
        <v>0</v>
      </c>
      <c r="J31" s="46">
        <v>2.06</v>
      </c>
      <c r="K31" s="46">
        <v>0</v>
      </c>
      <c r="L31" s="46">
        <v>5.75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4.79</v>
      </c>
      <c r="AA31">
        <v>0.53</v>
      </c>
      <c r="AB31">
        <v>0</v>
      </c>
      <c r="AC31">
        <v>0</v>
      </c>
      <c r="AD31">
        <v>0</v>
      </c>
      <c r="AE31">
        <v>75</v>
      </c>
      <c r="AF31">
        <v>2.06</v>
      </c>
      <c r="AG31">
        <v>0.96</v>
      </c>
      <c r="AH31">
        <v>100</v>
      </c>
      <c r="AI31">
        <v>0</v>
      </c>
      <c r="AJ31">
        <v>0</v>
      </c>
      <c r="AK31">
        <v>100</v>
      </c>
      <c r="AL31">
        <v>50</v>
      </c>
      <c r="AM31">
        <v>0</v>
      </c>
      <c r="AN31">
        <v>240.69</v>
      </c>
      <c r="AO31">
        <v>0</v>
      </c>
    </row>
    <row r="32" spans="1:41">
      <c r="A32" t="s">
        <v>275</v>
      </c>
      <c r="G32" t="s">
        <v>74</v>
      </c>
      <c r="H32" s="73">
        <v>0.53</v>
      </c>
      <c r="I32" s="46">
        <v>0</v>
      </c>
      <c r="J32" s="46">
        <v>2.06</v>
      </c>
      <c r="K32" s="46">
        <v>0</v>
      </c>
      <c r="L32" s="46">
        <v>5.75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4.79</v>
      </c>
      <c r="AA32">
        <v>0.53</v>
      </c>
      <c r="AB32">
        <v>0</v>
      </c>
      <c r="AC32">
        <v>0</v>
      </c>
      <c r="AD32">
        <v>0</v>
      </c>
      <c r="AE32">
        <v>75</v>
      </c>
      <c r="AF32">
        <v>2.06</v>
      </c>
      <c r="AG32">
        <v>0.96</v>
      </c>
      <c r="AH32">
        <v>100</v>
      </c>
      <c r="AI32">
        <v>0</v>
      </c>
      <c r="AJ32">
        <v>0</v>
      </c>
      <c r="AK32">
        <v>100</v>
      </c>
      <c r="AL32">
        <v>50</v>
      </c>
      <c r="AM32">
        <v>0</v>
      </c>
      <c r="AN32">
        <v>240.69</v>
      </c>
      <c r="AO32">
        <v>0</v>
      </c>
    </row>
    <row r="33" spans="1:41">
      <c r="A33" t="s">
        <v>276</v>
      </c>
      <c r="G33" t="s">
        <v>75</v>
      </c>
      <c r="H33" s="73">
        <v>0.53</v>
      </c>
      <c r="I33" s="46">
        <v>0</v>
      </c>
      <c r="J33" s="46">
        <v>2.06</v>
      </c>
      <c r="K33" s="46">
        <v>0</v>
      </c>
      <c r="L33" s="46">
        <v>5.75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4.79</v>
      </c>
      <c r="AA33">
        <v>0.53</v>
      </c>
      <c r="AB33">
        <v>0</v>
      </c>
      <c r="AC33">
        <v>0</v>
      </c>
      <c r="AD33">
        <v>0</v>
      </c>
      <c r="AE33">
        <v>75</v>
      </c>
      <c r="AF33">
        <v>2.06</v>
      </c>
      <c r="AG33">
        <v>0.96</v>
      </c>
      <c r="AH33">
        <v>100</v>
      </c>
      <c r="AI33">
        <v>0</v>
      </c>
      <c r="AJ33">
        <v>0</v>
      </c>
      <c r="AK33">
        <v>100</v>
      </c>
      <c r="AL33">
        <v>50</v>
      </c>
      <c r="AM33">
        <v>0</v>
      </c>
      <c r="AN33">
        <v>240.69</v>
      </c>
      <c r="AO33">
        <v>0</v>
      </c>
    </row>
    <row r="34" spans="1:41">
      <c r="A34" t="s">
        <v>277</v>
      </c>
      <c r="G34" t="s">
        <v>76</v>
      </c>
      <c r="H34" s="73">
        <v>0.53</v>
      </c>
      <c r="I34" s="46">
        <v>0</v>
      </c>
      <c r="J34" s="46">
        <v>2.06</v>
      </c>
      <c r="K34" s="46">
        <v>0</v>
      </c>
      <c r="L34" s="46">
        <v>5.75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4.79</v>
      </c>
      <c r="AA34">
        <v>0.53</v>
      </c>
      <c r="AB34">
        <v>0</v>
      </c>
      <c r="AC34">
        <v>0</v>
      </c>
      <c r="AD34">
        <v>0</v>
      </c>
      <c r="AE34">
        <v>75</v>
      </c>
      <c r="AF34">
        <v>2.06</v>
      </c>
      <c r="AG34">
        <v>0.96</v>
      </c>
      <c r="AH34">
        <v>100</v>
      </c>
      <c r="AI34">
        <v>0</v>
      </c>
      <c r="AJ34">
        <v>0</v>
      </c>
      <c r="AK34">
        <v>100</v>
      </c>
      <c r="AL34">
        <v>50</v>
      </c>
      <c r="AM34">
        <v>0</v>
      </c>
      <c r="AN34">
        <v>240.69</v>
      </c>
      <c r="AO34">
        <v>0</v>
      </c>
    </row>
    <row r="35" spans="1:41">
      <c r="A35" t="s">
        <v>279</v>
      </c>
      <c r="G35" t="s">
        <v>77</v>
      </c>
      <c r="H35" s="73">
        <v>0.77</v>
      </c>
      <c r="I35" s="46">
        <v>0</v>
      </c>
      <c r="J35" s="46">
        <v>2.06</v>
      </c>
      <c r="K35" s="46">
        <v>0</v>
      </c>
      <c r="L35" s="46">
        <v>5.75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4.79</v>
      </c>
      <c r="AA35">
        <v>0.77</v>
      </c>
      <c r="AB35">
        <v>0</v>
      </c>
      <c r="AC35">
        <v>0</v>
      </c>
      <c r="AD35">
        <v>0</v>
      </c>
      <c r="AE35">
        <v>75</v>
      </c>
      <c r="AF35">
        <v>2.06</v>
      </c>
      <c r="AG35">
        <v>0.96</v>
      </c>
      <c r="AH35">
        <v>50</v>
      </c>
      <c r="AI35">
        <v>0</v>
      </c>
      <c r="AJ35">
        <v>0</v>
      </c>
      <c r="AK35">
        <v>100</v>
      </c>
      <c r="AL35">
        <v>50</v>
      </c>
      <c r="AM35">
        <v>0</v>
      </c>
      <c r="AN35">
        <v>240.69</v>
      </c>
      <c r="AO35">
        <v>0</v>
      </c>
    </row>
    <row r="36" spans="1:41">
      <c r="A36" t="s">
        <v>309</v>
      </c>
      <c r="G36" t="s">
        <v>78</v>
      </c>
      <c r="H36" s="73">
        <v>0.77</v>
      </c>
      <c r="I36" s="46">
        <v>0</v>
      </c>
      <c r="J36" s="46">
        <v>2.06</v>
      </c>
      <c r="K36" s="46">
        <v>0</v>
      </c>
      <c r="L36" s="46">
        <v>5.75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4.79</v>
      </c>
      <c r="AA36">
        <v>0.77</v>
      </c>
      <c r="AB36">
        <v>0</v>
      </c>
      <c r="AC36">
        <v>0</v>
      </c>
      <c r="AD36">
        <v>0</v>
      </c>
      <c r="AE36">
        <v>75</v>
      </c>
      <c r="AF36">
        <v>2.06</v>
      </c>
      <c r="AG36">
        <v>0.96</v>
      </c>
      <c r="AH36">
        <v>50</v>
      </c>
      <c r="AI36">
        <v>0</v>
      </c>
      <c r="AJ36">
        <v>0</v>
      </c>
      <c r="AK36">
        <v>100</v>
      </c>
      <c r="AL36">
        <v>50</v>
      </c>
      <c r="AM36">
        <v>0</v>
      </c>
      <c r="AN36">
        <v>240.69</v>
      </c>
      <c r="AO36">
        <v>0</v>
      </c>
    </row>
    <row r="37" spans="1:41">
      <c r="A37" t="s">
        <v>310</v>
      </c>
      <c r="G37" t="s">
        <v>79</v>
      </c>
      <c r="H37" s="73">
        <v>0.77</v>
      </c>
      <c r="I37" s="46">
        <v>0</v>
      </c>
      <c r="J37" s="46">
        <v>2.06</v>
      </c>
      <c r="K37" s="46">
        <v>0</v>
      </c>
      <c r="L37" s="46">
        <v>5.75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4.79</v>
      </c>
      <c r="AA37">
        <v>0.77</v>
      </c>
      <c r="AB37">
        <v>0</v>
      </c>
      <c r="AC37">
        <v>0</v>
      </c>
      <c r="AD37">
        <v>0</v>
      </c>
      <c r="AE37">
        <v>75</v>
      </c>
      <c r="AF37">
        <v>2.06</v>
      </c>
      <c r="AG37">
        <v>0.96</v>
      </c>
      <c r="AH37">
        <v>50</v>
      </c>
      <c r="AI37">
        <v>0</v>
      </c>
      <c r="AJ37">
        <v>0</v>
      </c>
      <c r="AK37">
        <v>100</v>
      </c>
      <c r="AL37">
        <v>50</v>
      </c>
      <c r="AM37">
        <v>0</v>
      </c>
      <c r="AN37">
        <v>240.69</v>
      </c>
      <c r="AO37">
        <v>0</v>
      </c>
    </row>
    <row r="38" spans="1:41">
      <c r="A38" t="s">
        <v>311</v>
      </c>
      <c r="G38" t="s">
        <v>80</v>
      </c>
      <c r="H38" s="73">
        <v>0.77</v>
      </c>
      <c r="I38" s="46">
        <v>0</v>
      </c>
      <c r="J38" s="46">
        <v>2.06</v>
      </c>
      <c r="K38" s="46">
        <v>0</v>
      </c>
      <c r="L38" s="46">
        <v>5.75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4.79</v>
      </c>
      <c r="AA38">
        <v>0.77</v>
      </c>
      <c r="AB38">
        <v>0</v>
      </c>
      <c r="AC38">
        <v>0</v>
      </c>
      <c r="AD38">
        <v>0</v>
      </c>
      <c r="AE38">
        <v>75</v>
      </c>
      <c r="AF38">
        <v>2.06</v>
      </c>
      <c r="AG38">
        <v>0.96</v>
      </c>
      <c r="AH38">
        <v>50</v>
      </c>
      <c r="AI38">
        <v>0</v>
      </c>
      <c r="AJ38">
        <v>0</v>
      </c>
      <c r="AK38">
        <v>100</v>
      </c>
      <c r="AL38">
        <v>50</v>
      </c>
      <c r="AM38">
        <v>0</v>
      </c>
      <c r="AN38">
        <v>240.69</v>
      </c>
      <c r="AO38">
        <v>0</v>
      </c>
    </row>
    <row r="39" spans="1:41">
      <c r="A39" t="s">
        <v>312</v>
      </c>
      <c r="G39" t="s">
        <v>81</v>
      </c>
      <c r="H39" s="73">
        <v>0.77</v>
      </c>
      <c r="I39" s="46">
        <v>0</v>
      </c>
      <c r="J39" s="46">
        <v>2.06</v>
      </c>
      <c r="K39" s="46">
        <v>0</v>
      </c>
      <c r="L39" s="46">
        <v>5.75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4.79</v>
      </c>
      <c r="AA39">
        <v>0.77</v>
      </c>
      <c r="AB39">
        <v>0</v>
      </c>
      <c r="AC39">
        <v>0</v>
      </c>
      <c r="AD39">
        <v>0</v>
      </c>
      <c r="AE39">
        <v>75</v>
      </c>
      <c r="AF39">
        <v>2.06</v>
      </c>
      <c r="AG39">
        <v>0.96</v>
      </c>
      <c r="AH39">
        <v>50</v>
      </c>
      <c r="AI39">
        <v>0</v>
      </c>
      <c r="AJ39">
        <v>0</v>
      </c>
      <c r="AK39">
        <v>100</v>
      </c>
      <c r="AL39">
        <v>50</v>
      </c>
      <c r="AM39">
        <v>0</v>
      </c>
      <c r="AN39">
        <v>240.69</v>
      </c>
      <c r="AO39">
        <v>0</v>
      </c>
    </row>
    <row r="40" spans="1:41">
      <c r="A40" t="s">
        <v>329</v>
      </c>
      <c r="G40" t="s">
        <v>82</v>
      </c>
      <c r="H40" s="73">
        <v>0.77</v>
      </c>
      <c r="I40" s="46">
        <v>0</v>
      </c>
      <c r="J40" s="46">
        <v>2.06</v>
      </c>
      <c r="K40" s="46">
        <v>0</v>
      </c>
      <c r="L40" s="46">
        <v>5.75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4.79</v>
      </c>
      <c r="AA40">
        <v>0.77</v>
      </c>
      <c r="AB40">
        <v>0</v>
      </c>
      <c r="AC40">
        <v>0</v>
      </c>
      <c r="AD40">
        <v>0</v>
      </c>
      <c r="AE40">
        <v>75</v>
      </c>
      <c r="AF40">
        <v>2.06</v>
      </c>
      <c r="AG40">
        <v>0.96</v>
      </c>
      <c r="AH40">
        <v>50</v>
      </c>
      <c r="AI40">
        <v>0</v>
      </c>
      <c r="AJ40">
        <v>0</v>
      </c>
      <c r="AK40">
        <v>100</v>
      </c>
      <c r="AL40">
        <v>50</v>
      </c>
      <c r="AM40">
        <v>0</v>
      </c>
      <c r="AN40">
        <v>240.69</v>
      </c>
      <c r="AO40">
        <v>0</v>
      </c>
    </row>
    <row r="41" spans="1:41">
      <c r="A41" t="s">
        <v>330</v>
      </c>
      <c r="G41" t="s">
        <v>83</v>
      </c>
      <c r="H41" s="73">
        <v>0.77</v>
      </c>
      <c r="I41" s="46">
        <v>0</v>
      </c>
      <c r="J41" s="46">
        <v>2.06</v>
      </c>
      <c r="K41" s="46">
        <v>28.72</v>
      </c>
      <c r="L41" s="46">
        <v>5.75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14.36</v>
      </c>
      <c r="X41">
        <v>14.36</v>
      </c>
      <c r="Y41">
        <v>0</v>
      </c>
      <c r="Z41">
        <v>4.79</v>
      </c>
      <c r="AA41">
        <v>0.77</v>
      </c>
      <c r="AB41">
        <v>0</v>
      </c>
      <c r="AC41">
        <v>0</v>
      </c>
      <c r="AD41">
        <v>0</v>
      </c>
      <c r="AE41">
        <v>75</v>
      </c>
      <c r="AF41">
        <v>2.06</v>
      </c>
      <c r="AG41">
        <v>0.96</v>
      </c>
      <c r="AH41">
        <v>50</v>
      </c>
      <c r="AI41">
        <v>0</v>
      </c>
      <c r="AJ41">
        <v>0</v>
      </c>
      <c r="AK41">
        <v>100</v>
      </c>
      <c r="AL41">
        <v>50</v>
      </c>
      <c r="AM41">
        <v>0</v>
      </c>
      <c r="AN41">
        <v>240.69</v>
      </c>
      <c r="AO41">
        <v>0</v>
      </c>
    </row>
    <row r="42" spans="1:41">
      <c r="A42" t="s">
        <v>331</v>
      </c>
      <c r="G42" t="s">
        <v>84</v>
      </c>
      <c r="H42" s="73">
        <v>0.77</v>
      </c>
      <c r="I42" s="46">
        <v>0</v>
      </c>
      <c r="J42" s="46">
        <v>2.06</v>
      </c>
      <c r="K42" s="46">
        <v>28.72</v>
      </c>
      <c r="L42" s="46">
        <v>5.75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14.36</v>
      </c>
      <c r="X42">
        <v>14.36</v>
      </c>
      <c r="Y42">
        <v>0</v>
      </c>
      <c r="Z42">
        <v>4.79</v>
      </c>
      <c r="AA42">
        <v>0.77</v>
      </c>
      <c r="AB42">
        <v>0</v>
      </c>
      <c r="AC42">
        <v>0</v>
      </c>
      <c r="AD42">
        <v>0</v>
      </c>
      <c r="AE42">
        <v>75</v>
      </c>
      <c r="AF42">
        <v>2.06</v>
      </c>
      <c r="AG42">
        <v>0.96</v>
      </c>
      <c r="AH42">
        <v>50</v>
      </c>
      <c r="AI42">
        <v>0</v>
      </c>
      <c r="AJ42">
        <v>0</v>
      </c>
      <c r="AK42">
        <v>100</v>
      </c>
      <c r="AL42">
        <v>50</v>
      </c>
      <c r="AM42">
        <v>0</v>
      </c>
      <c r="AN42">
        <v>240.69</v>
      </c>
      <c r="AO42">
        <v>0</v>
      </c>
    </row>
    <row r="43" spans="1:41">
      <c r="A43" t="s">
        <v>337</v>
      </c>
      <c r="G43" t="s">
        <v>85</v>
      </c>
      <c r="H43" s="73">
        <v>0.77</v>
      </c>
      <c r="I43" s="46">
        <v>0</v>
      </c>
      <c r="J43" s="46">
        <v>2.06</v>
      </c>
      <c r="K43" s="46">
        <v>28.72</v>
      </c>
      <c r="L43" s="46">
        <v>5.75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14.36</v>
      </c>
      <c r="X43">
        <v>14.36</v>
      </c>
      <c r="Y43">
        <v>0</v>
      </c>
      <c r="Z43">
        <v>4.79</v>
      </c>
      <c r="AA43">
        <v>0.77</v>
      </c>
      <c r="AB43">
        <v>0</v>
      </c>
      <c r="AC43">
        <v>0</v>
      </c>
      <c r="AD43">
        <v>0</v>
      </c>
      <c r="AE43">
        <v>75</v>
      </c>
      <c r="AF43">
        <v>2.06</v>
      </c>
      <c r="AG43">
        <v>0.96</v>
      </c>
      <c r="AH43">
        <v>50</v>
      </c>
      <c r="AI43">
        <v>0</v>
      </c>
      <c r="AJ43">
        <v>0</v>
      </c>
      <c r="AK43">
        <v>100</v>
      </c>
      <c r="AL43">
        <v>50</v>
      </c>
      <c r="AM43">
        <v>0</v>
      </c>
      <c r="AN43">
        <v>240.69</v>
      </c>
      <c r="AO43">
        <v>0</v>
      </c>
    </row>
    <row r="44" spans="1:41">
      <c r="A44" t="s">
        <v>339</v>
      </c>
      <c r="G44" t="s">
        <v>86</v>
      </c>
      <c r="H44" s="73">
        <v>0.77</v>
      </c>
      <c r="I44" s="46">
        <v>0</v>
      </c>
      <c r="J44" s="46">
        <v>2.06</v>
      </c>
      <c r="K44" s="46">
        <v>28.72</v>
      </c>
      <c r="L44" s="46">
        <v>5.75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14.36</v>
      </c>
      <c r="X44">
        <v>14.36</v>
      </c>
      <c r="Y44">
        <v>0</v>
      </c>
      <c r="Z44">
        <v>4.79</v>
      </c>
      <c r="AA44">
        <v>0.77</v>
      </c>
      <c r="AB44">
        <v>0</v>
      </c>
      <c r="AC44">
        <v>0</v>
      </c>
      <c r="AD44">
        <v>0</v>
      </c>
      <c r="AE44">
        <v>75</v>
      </c>
      <c r="AF44">
        <v>2.06</v>
      </c>
      <c r="AG44">
        <v>0.96</v>
      </c>
      <c r="AH44">
        <v>50</v>
      </c>
      <c r="AI44">
        <v>0</v>
      </c>
      <c r="AJ44">
        <v>0</v>
      </c>
      <c r="AK44">
        <v>100</v>
      </c>
      <c r="AL44">
        <v>50</v>
      </c>
      <c r="AM44">
        <v>0</v>
      </c>
      <c r="AN44">
        <v>240.69</v>
      </c>
      <c r="AO44">
        <v>0</v>
      </c>
    </row>
    <row r="45" spans="1:41">
      <c r="A45" t="s">
        <v>358</v>
      </c>
      <c r="G45" t="s">
        <v>87</v>
      </c>
      <c r="H45" s="73">
        <v>0.77</v>
      </c>
      <c r="I45" s="46">
        <v>0</v>
      </c>
      <c r="J45" s="46">
        <v>2.06</v>
      </c>
      <c r="K45" s="46">
        <v>28.72</v>
      </c>
      <c r="L45" s="46">
        <v>5.75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14.36</v>
      </c>
      <c r="X45">
        <v>14.36</v>
      </c>
      <c r="Y45">
        <v>0</v>
      </c>
      <c r="Z45">
        <v>4.79</v>
      </c>
      <c r="AA45">
        <v>0.77</v>
      </c>
      <c r="AB45">
        <v>0</v>
      </c>
      <c r="AC45">
        <v>0</v>
      </c>
      <c r="AD45">
        <v>0</v>
      </c>
      <c r="AE45">
        <v>75</v>
      </c>
      <c r="AF45">
        <v>2.06</v>
      </c>
      <c r="AG45">
        <v>0.96</v>
      </c>
      <c r="AH45">
        <v>50</v>
      </c>
      <c r="AI45">
        <v>0</v>
      </c>
      <c r="AJ45">
        <v>0</v>
      </c>
      <c r="AK45">
        <v>100</v>
      </c>
      <c r="AL45">
        <v>50</v>
      </c>
      <c r="AM45">
        <v>0</v>
      </c>
      <c r="AN45">
        <v>240.69</v>
      </c>
      <c r="AO45">
        <v>0</v>
      </c>
    </row>
    <row r="46" spans="1:41">
      <c r="A46" t="s">
        <v>359</v>
      </c>
      <c r="G46" t="s">
        <v>88</v>
      </c>
      <c r="H46" s="73">
        <v>0.77</v>
      </c>
      <c r="I46" s="46">
        <v>0</v>
      </c>
      <c r="J46" s="46">
        <v>2.06</v>
      </c>
      <c r="K46" s="46">
        <v>28.72</v>
      </c>
      <c r="L46" s="46">
        <v>5.75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14.36</v>
      </c>
      <c r="X46">
        <v>14.36</v>
      </c>
      <c r="Y46">
        <v>0</v>
      </c>
      <c r="Z46">
        <v>4.79</v>
      </c>
      <c r="AA46">
        <v>0.77</v>
      </c>
      <c r="AB46">
        <v>0</v>
      </c>
      <c r="AC46">
        <v>0</v>
      </c>
      <c r="AD46">
        <v>0</v>
      </c>
      <c r="AE46">
        <v>75</v>
      </c>
      <c r="AF46">
        <v>2.06</v>
      </c>
      <c r="AG46">
        <v>0.96</v>
      </c>
      <c r="AH46">
        <v>50</v>
      </c>
      <c r="AI46">
        <v>0</v>
      </c>
      <c r="AJ46">
        <v>0</v>
      </c>
      <c r="AK46">
        <v>100</v>
      </c>
      <c r="AL46">
        <v>50</v>
      </c>
      <c r="AM46">
        <v>0</v>
      </c>
      <c r="AN46">
        <v>240.69</v>
      </c>
      <c r="AO46">
        <v>0</v>
      </c>
    </row>
    <row r="47" spans="1:41">
      <c r="A47" t="s">
        <v>360</v>
      </c>
      <c r="G47" t="s">
        <v>89</v>
      </c>
      <c r="H47" s="73">
        <v>0.77</v>
      </c>
      <c r="I47" s="46">
        <v>0</v>
      </c>
      <c r="J47" s="46">
        <v>2.06</v>
      </c>
      <c r="K47" s="46">
        <v>28.72</v>
      </c>
      <c r="L47" s="46">
        <v>5.75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14.36</v>
      </c>
      <c r="X47">
        <v>14.36</v>
      </c>
      <c r="Y47">
        <v>0</v>
      </c>
      <c r="Z47">
        <v>4.79</v>
      </c>
      <c r="AA47">
        <v>0.77</v>
      </c>
      <c r="AB47">
        <v>0</v>
      </c>
      <c r="AC47">
        <v>0</v>
      </c>
      <c r="AD47">
        <v>0</v>
      </c>
      <c r="AE47">
        <v>75</v>
      </c>
      <c r="AF47">
        <v>2.06</v>
      </c>
      <c r="AG47">
        <v>0.96</v>
      </c>
      <c r="AH47">
        <v>100</v>
      </c>
      <c r="AI47">
        <v>0</v>
      </c>
      <c r="AJ47">
        <v>0</v>
      </c>
      <c r="AK47">
        <v>100</v>
      </c>
      <c r="AL47">
        <v>50</v>
      </c>
      <c r="AM47">
        <v>0</v>
      </c>
      <c r="AN47">
        <v>240.69</v>
      </c>
      <c r="AO47">
        <v>0</v>
      </c>
    </row>
    <row r="48" spans="1:41">
      <c r="A48" t="s">
        <v>364</v>
      </c>
      <c r="G48" t="s">
        <v>90</v>
      </c>
      <c r="H48" s="73">
        <v>0.77</v>
      </c>
      <c r="I48" s="46">
        <v>0</v>
      </c>
      <c r="J48" s="46">
        <v>2.06</v>
      </c>
      <c r="K48" s="46">
        <v>28.72</v>
      </c>
      <c r="L48" s="46">
        <v>5.75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14.36</v>
      </c>
      <c r="X48">
        <v>14.36</v>
      </c>
      <c r="Y48">
        <v>0</v>
      </c>
      <c r="Z48">
        <v>4.79</v>
      </c>
      <c r="AA48">
        <v>0.77</v>
      </c>
      <c r="AB48">
        <v>0</v>
      </c>
      <c r="AC48">
        <v>0</v>
      </c>
      <c r="AD48">
        <v>0</v>
      </c>
      <c r="AE48">
        <v>75</v>
      </c>
      <c r="AF48">
        <v>2.06</v>
      </c>
      <c r="AG48">
        <v>0.96</v>
      </c>
      <c r="AH48">
        <v>100</v>
      </c>
      <c r="AI48">
        <v>0</v>
      </c>
      <c r="AJ48">
        <v>0</v>
      </c>
      <c r="AK48">
        <v>100</v>
      </c>
      <c r="AL48">
        <v>50</v>
      </c>
      <c r="AM48">
        <v>0</v>
      </c>
      <c r="AN48">
        <v>240.69</v>
      </c>
      <c r="AO48">
        <v>0</v>
      </c>
    </row>
    <row r="49" spans="1:41">
      <c r="A49" t="s">
        <v>365</v>
      </c>
      <c r="G49" t="s">
        <v>91</v>
      </c>
      <c r="H49" s="73">
        <v>0.77</v>
      </c>
      <c r="I49" s="46">
        <v>0</v>
      </c>
      <c r="J49" s="46">
        <v>2.06</v>
      </c>
      <c r="K49" s="46">
        <v>28.72</v>
      </c>
      <c r="L49" s="46">
        <v>5.75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14.36</v>
      </c>
      <c r="X49">
        <v>14.36</v>
      </c>
      <c r="Y49">
        <v>0</v>
      </c>
      <c r="Z49">
        <v>4.79</v>
      </c>
      <c r="AA49">
        <v>0.77</v>
      </c>
      <c r="AB49">
        <v>0</v>
      </c>
      <c r="AC49">
        <v>0</v>
      </c>
      <c r="AD49">
        <v>0</v>
      </c>
      <c r="AE49">
        <v>75</v>
      </c>
      <c r="AF49">
        <v>2.06</v>
      </c>
      <c r="AG49">
        <v>0.96</v>
      </c>
      <c r="AH49">
        <v>100</v>
      </c>
      <c r="AI49">
        <v>0</v>
      </c>
      <c r="AJ49">
        <v>0</v>
      </c>
      <c r="AK49">
        <v>100</v>
      </c>
      <c r="AL49">
        <v>50</v>
      </c>
      <c r="AM49">
        <v>0</v>
      </c>
      <c r="AN49">
        <v>240.69</v>
      </c>
      <c r="AO49">
        <v>0</v>
      </c>
    </row>
    <row r="50" spans="1:41">
      <c r="A50" t="s">
        <v>366</v>
      </c>
      <c r="G50" t="s">
        <v>92</v>
      </c>
      <c r="H50" s="73">
        <v>0.77</v>
      </c>
      <c r="I50" s="46">
        <v>0</v>
      </c>
      <c r="J50" s="46">
        <v>2.06</v>
      </c>
      <c r="K50" s="46">
        <v>28.72</v>
      </c>
      <c r="L50" s="46">
        <v>5.75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14.36</v>
      </c>
      <c r="X50">
        <v>14.36</v>
      </c>
      <c r="Y50">
        <v>0</v>
      </c>
      <c r="Z50">
        <v>4.79</v>
      </c>
      <c r="AA50">
        <v>0.77</v>
      </c>
      <c r="AB50">
        <v>0</v>
      </c>
      <c r="AC50">
        <v>0</v>
      </c>
      <c r="AD50">
        <v>0</v>
      </c>
      <c r="AE50">
        <v>75</v>
      </c>
      <c r="AF50">
        <v>2.06</v>
      </c>
      <c r="AG50">
        <v>0.96</v>
      </c>
      <c r="AH50">
        <v>100</v>
      </c>
      <c r="AI50">
        <v>0</v>
      </c>
      <c r="AJ50">
        <v>0</v>
      </c>
      <c r="AK50">
        <v>100</v>
      </c>
      <c r="AL50">
        <v>50</v>
      </c>
      <c r="AM50">
        <v>0</v>
      </c>
      <c r="AN50">
        <v>240.69</v>
      </c>
      <c r="AO50">
        <v>0</v>
      </c>
    </row>
    <row r="51" spans="1:41">
      <c r="A51" t="s">
        <v>367</v>
      </c>
      <c r="G51" t="s">
        <v>93</v>
      </c>
      <c r="H51" s="73">
        <v>0.77</v>
      </c>
      <c r="I51" s="46">
        <v>0</v>
      </c>
      <c r="J51" s="46">
        <v>2.06</v>
      </c>
      <c r="K51" s="46">
        <v>28.72</v>
      </c>
      <c r="L51" s="46">
        <v>5.75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14.36</v>
      </c>
      <c r="X51">
        <v>14.36</v>
      </c>
      <c r="Y51">
        <v>0</v>
      </c>
      <c r="Z51">
        <v>4.79</v>
      </c>
      <c r="AA51">
        <v>0.77</v>
      </c>
      <c r="AB51">
        <v>0</v>
      </c>
      <c r="AC51">
        <v>0</v>
      </c>
      <c r="AD51">
        <v>0</v>
      </c>
      <c r="AE51">
        <v>75</v>
      </c>
      <c r="AF51">
        <v>2.06</v>
      </c>
      <c r="AG51">
        <v>0.96</v>
      </c>
      <c r="AH51">
        <v>100</v>
      </c>
      <c r="AI51">
        <v>0</v>
      </c>
      <c r="AJ51">
        <v>0</v>
      </c>
      <c r="AK51">
        <v>100</v>
      </c>
      <c r="AL51">
        <v>50</v>
      </c>
      <c r="AM51">
        <v>0</v>
      </c>
      <c r="AN51">
        <v>240.69</v>
      </c>
      <c r="AO51">
        <v>0</v>
      </c>
    </row>
    <row r="52" spans="1:41">
      <c r="A52" t="s">
        <v>368</v>
      </c>
      <c r="G52" t="s">
        <v>94</v>
      </c>
      <c r="H52" s="73">
        <v>0.77</v>
      </c>
      <c r="I52" s="46">
        <v>0</v>
      </c>
      <c r="J52" s="46">
        <v>2.06</v>
      </c>
      <c r="K52" s="46">
        <v>28.72</v>
      </c>
      <c r="L52" s="46">
        <v>5.75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14.36</v>
      </c>
      <c r="X52">
        <v>14.36</v>
      </c>
      <c r="Y52">
        <v>0</v>
      </c>
      <c r="Z52">
        <v>4.79</v>
      </c>
      <c r="AA52">
        <v>0.77</v>
      </c>
      <c r="AB52">
        <v>0</v>
      </c>
      <c r="AC52">
        <v>0</v>
      </c>
      <c r="AD52">
        <v>0</v>
      </c>
      <c r="AE52">
        <v>75</v>
      </c>
      <c r="AF52">
        <v>2.06</v>
      </c>
      <c r="AG52">
        <v>0.96</v>
      </c>
      <c r="AH52">
        <v>100</v>
      </c>
      <c r="AI52">
        <v>0</v>
      </c>
      <c r="AJ52">
        <v>0</v>
      </c>
      <c r="AK52">
        <v>100</v>
      </c>
      <c r="AL52">
        <v>50</v>
      </c>
      <c r="AM52">
        <v>0</v>
      </c>
      <c r="AN52">
        <v>240.69</v>
      </c>
      <c r="AO52">
        <v>0</v>
      </c>
    </row>
    <row r="53" spans="1:41">
      <c r="A53" t="s">
        <v>400</v>
      </c>
      <c r="G53" t="s">
        <v>95</v>
      </c>
      <c r="H53" s="73">
        <v>0.77</v>
      </c>
      <c r="I53" s="46">
        <v>0</v>
      </c>
      <c r="J53" s="46">
        <v>2.06</v>
      </c>
      <c r="K53" s="46">
        <v>28.72</v>
      </c>
      <c r="L53" s="46">
        <v>5.75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14.36</v>
      </c>
      <c r="X53">
        <v>14.36</v>
      </c>
      <c r="Y53">
        <v>0</v>
      </c>
      <c r="Z53">
        <v>4.79</v>
      </c>
      <c r="AA53">
        <v>0.77</v>
      </c>
      <c r="AB53">
        <v>0</v>
      </c>
      <c r="AC53">
        <v>0</v>
      </c>
      <c r="AD53">
        <v>0</v>
      </c>
      <c r="AE53">
        <v>75</v>
      </c>
      <c r="AF53">
        <v>2.06</v>
      </c>
      <c r="AG53">
        <v>0.96</v>
      </c>
      <c r="AH53">
        <v>100</v>
      </c>
      <c r="AI53">
        <v>0</v>
      </c>
      <c r="AJ53">
        <v>0</v>
      </c>
      <c r="AK53">
        <v>100</v>
      </c>
      <c r="AL53">
        <v>50</v>
      </c>
      <c r="AM53">
        <v>0</v>
      </c>
      <c r="AN53">
        <v>240.69</v>
      </c>
      <c r="AO53">
        <v>0</v>
      </c>
    </row>
    <row r="54" spans="1:41">
      <c r="A54" t="s">
        <v>399</v>
      </c>
      <c r="G54" t="s">
        <v>96</v>
      </c>
      <c r="H54" s="73">
        <v>0.77</v>
      </c>
      <c r="I54" s="46">
        <v>0</v>
      </c>
      <c r="J54" s="46">
        <v>2.06</v>
      </c>
      <c r="K54" s="46">
        <v>28.72</v>
      </c>
      <c r="L54" s="46">
        <v>5.75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14.36</v>
      </c>
      <c r="X54">
        <v>14.36</v>
      </c>
      <c r="Y54">
        <v>0</v>
      </c>
      <c r="Z54">
        <v>4.79</v>
      </c>
      <c r="AA54">
        <v>0.77</v>
      </c>
      <c r="AB54">
        <v>0</v>
      </c>
      <c r="AC54">
        <v>0</v>
      </c>
      <c r="AD54">
        <v>0</v>
      </c>
      <c r="AE54">
        <v>75</v>
      </c>
      <c r="AF54">
        <v>2.06</v>
      </c>
      <c r="AG54">
        <v>0.96</v>
      </c>
      <c r="AH54">
        <v>100</v>
      </c>
      <c r="AI54">
        <v>0</v>
      </c>
      <c r="AJ54">
        <v>0</v>
      </c>
      <c r="AK54">
        <v>100</v>
      </c>
      <c r="AL54">
        <v>50</v>
      </c>
      <c r="AM54">
        <v>0</v>
      </c>
      <c r="AN54">
        <v>240.69</v>
      </c>
      <c r="AO54">
        <v>0</v>
      </c>
    </row>
    <row r="55" spans="1:41">
      <c r="A55" t="s">
        <v>401</v>
      </c>
      <c r="G55" t="s">
        <v>97</v>
      </c>
      <c r="H55" s="73">
        <v>0.77</v>
      </c>
      <c r="I55" s="46">
        <v>0</v>
      </c>
      <c r="J55" s="46">
        <v>2.06</v>
      </c>
      <c r="K55" s="46">
        <v>28.72</v>
      </c>
      <c r="L55" s="46">
        <v>5.75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14.36</v>
      </c>
      <c r="X55">
        <v>14.36</v>
      </c>
      <c r="Y55">
        <v>0</v>
      </c>
      <c r="Z55">
        <v>4.79</v>
      </c>
      <c r="AA55">
        <v>0.77</v>
      </c>
      <c r="AB55">
        <v>0</v>
      </c>
      <c r="AC55">
        <v>0</v>
      </c>
      <c r="AD55">
        <v>0</v>
      </c>
      <c r="AE55">
        <v>75</v>
      </c>
      <c r="AF55">
        <v>2.06</v>
      </c>
      <c r="AG55">
        <v>0.96</v>
      </c>
      <c r="AH55">
        <v>100</v>
      </c>
      <c r="AI55">
        <v>0</v>
      </c>
      <c r="AJ55">
        <v>0</v>
      </c>
      <c r="AK55">
        <v>100</v>
      </c>
      <c r="AL55">
        <v>50</v>
      </c>
      <c r="AM55">
        <v>0</v>
      </c>
      <c r="AN55">
        <v>240.69</v>
      </c>
      <c r="AO55">
        <v>0</v>
      </c>
    </row>
    <row r="56" spans="1:41">
      <c r="A56" t="s">
        <v>401</v>
      </c>
      <c r="G56" t="s">
        <v>98</v>
      </c>
      <c r="H56" s="73">
        <v>0.77</v>
      </c>
      <c r="I56" s="46">
        <v>0</v>
      </c>
      <c r="J56" s="46">
        <v>2.06</v>
      </c>
      <c r="K56" s="46">
        <v>28.72</v>
      </c>
      <c r="L56" s="46">
        <v>5.75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14.36</v>
      </c>
      <c r="X56">
        <v>14.36</v>
      </c>
      <c r="Y56">
        <v>0</v>
      </c>
      <c r="Z56">
        <v>4.79</v>
      </c>
      <c r="AA56">
        <v>0.77</v>
      </c>
      <c r="AB56">
        <v>0</v>
      </c>
      <c r="AC56">
        <v>0</v>
      </c>
      <c r="AD56">
        <v>0</v>
      </c>
      <c r="AE56">
        <v>75</v>
      </c>
      <c r="AF56">
        <v>2.06</v>
      </c>
      <c r="AG56">
        <v>0.96</v>
      </c>
      <c r="AH56">
        <v>100</v>
      </c>
      <c r="AI56">
        <v>0</v>
      </c>
      <c r="AJ56">
        <v>0</v>
      </c>
      <c r="AK56">
        <v>100</v>
      </c>
      <c r="AL56">
        <v>50</v>
      </c>
      <c r="AM56">
        <v>0</v>
      </c>
      <c r="AN56">
        <v>240.69</v>
      </c>
      <c r="AO56">
        <v>0</v>
      </c>
    </row>
    <row r="57" spans="1:41">
      <c r="G57" t="s">
        <v>99</v>
      </c>
      <c r="H57" s="73">
        <v>0.77</v>
      </c>
      <c r="I57" s="46">
        <v>0</v>
      </c>
      <c r="J57" s="46">
        <v>2.06</v>
      </c>
      <c r="K57" s="46">
        <v>28.72</v>
      </c>
      <c r="L57" s="46">
        <v>5.75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14.36</v>
      </c>
      <c r="X57">
        <v>14.36</v>
      </c>
      <c r="Y57">
        <v>0</v>
      </c>
      <c r="Z57">
        <v>4.79</v>
      </c>
      <c r="AA57">
        <v>0.77</v>
      </c>
      <c r="AB57">
        <v>0</v>
      </c>
      <c r="AC57">
        <v>0</v>
      </c>
      <c r="AD57">
        <v>0</v>
      </c>
      <c r="AE57">
        <v>75</v>
      </c>
      <c r="AF57">
        <v>2.06</v>
      </c>
      <c r="AG57">
        <v>0.96</v>
      </c>
      <c r="AH57">
        <v>100</v>
      </c>
      <c r="AI57">
        <v>0</v>
      </c>
      <c r="AJ57">
        <v>0</v>
      </c>
      <c r="AK57">
        <v>100</v>
      </c>
      <c r="AL57">
        <v>50</v>
      </c>
      <c r="AM57">
        <v>0</v>
      </c>
      <c r="AN57">
        <v>240.69</v>
      </c>
      <c r="AO57">
        <v>0</v>
      </c>
    </row>
    <row r="58" spans="1:41">
      <c r="G58" t="s">
        <v>100</v>
      </c>
      <c r="H58" s="73">
        <v>0.77</v>
      </c>
      <c r="I58" s="46">
        <v>0</v>
      </c>
      <c r="J58" s="46">
        <v>2.06</v>
      </c>
      <c r="K58" s="46">
        <v>28.72</v>
      </c>
      <c r="L58" s="46">
        <v>5.75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14.36</v>
      </c>
      <c r="X58">
        <v>14.36</v>
      </c>
      <c r="Y58">
        <v>0</v>
      </c>
      <c r="Z58">
        <v>4.79</v>
      </c>
      <c r="AA58">
        <v>0.77</v>
      </c>
      <c r="AB58">
        <v>0</v>
      </c>
      <c r="AC58">
        <v>0</v>
      </c>
      <c r="AD58">
        <v>0</v>
      </c>
      <c r="AE58">
        <v>75</v>
      </c>
      <c r="AF58">
        <v>2.06</v>
      </c>
      <c r="AG58">
        <v>0.96</v>
      </c>
      <c r="AH58">
        <v>100</v>
      </c>
      <c r="AI58">
        <v>0</v>
      </c>
      <c r="AJ58">
        <v>0</v>
      </c>
      <c r="AK58">
        <v>100</v>
      </c>
      <c r="AL58">
        <v>50</v>
      </c>
      <c r="AM58">
        <v>0</v>
      </c>
      <c r="AN58">
        <v>240.69</v>
      </c>
      <c r="AO58">
        <v>0</v>
      </c>
    </row>
    <row r="59" spans="1:41">
      <c r="G59" t="s">
        <v>101</v>
      </c>
      <c r="H59" s="73">
        <v>0.77</v>
      </c>
      <c r="I59" s="46">
        <v>0</v>
      </c>
      <c r="J59" s="46">
        <v>2.06</v>
      </c>
      <c r="K59" s="46">
        <v>28.72</v>
      </c>
      <c r="L59" s="46">
        <v>5.75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14.36</v>
      </c>
      <c r="X59">
        <v>14.36</v>
      </c>
      <c r="Y59">
        <v>0</v>
      </c>
      <c r="Z59">
        <v>4.79</v>
      </c>
      <c r="AA59">
        <v>0.77</v>
      </c>
      <c r="AB59">
        <v>0</v>
      </c>
      <c r="AC59">
        <v>0</v>
      </c>
      <c r="AD59">
        <v>0</v>
      </c>
      <c r="AE59">
        <v>75</v>
      </c>
      <c r="AF59">
        <v>2.06</v>
      </c>
      <c r="AG59">
        <v>0.96</v>
      </c>
      <c r="AH59">
        <v>100</v>
      </c>
      <c r="AI59">
        <v>0</v>
      </c>
      <c r="AJ59">
        <v>0</v>
      </c>
      <c r="AK59">
        <v>100</v>
      </c>
      <c r="AL59">
        <v>50</v>
      </c>
      <c r="AM59">
        <v>0</v>
      </c>
      <c r="AN59">
        <v>240.69</v>
      </c>
      <c r="AO59">
        <v>0</v>
      </c>
    </row>
    <row r="60" spans="1:41">
      <c r="G60" t="s">
        <v>102</v>
      </c>
      <c r="H60" s="73">
        <v>0.77</v>
      </c>
      <c r="I60" s="46">
        <v>0</v>
      </c>
      <c r="J60" s="46">
        <v>2.06</v>
      </c>
      <c r="K60" s="46">
        <v>28.72</v>
      </c>
      <c r="L60" s="46">
        <v>5.75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14.36</v>
      </c>
      <c r="X60">
        <v>14.36</v>
      </c>
      <c r="Y60">
        <v>0</v>
      </c>
      <c r="Z60">
        <v>4.79</v>
      </c>
      <c r="AA60">
        <v>0.77</v>
      </c>
      <c r="AB60">
        <v>0</v>
      </c>
      <c r="AC60">
        <v>0</v>
      </c>
      <c r="AD60">
        <v>0</v>
      </c>
      <c r="AE60">
        <v>75</v>
      </c>
      <c r="AF60">
        <v>2.06</v>
      </c>
      <c r="AG60">
        <v>0.96</v>
      </c>
      <c r="AH60">
        <v>100</v>
      </c>
      <c r="AI60">
        <v>0</v>
      </c>
      <c r="AJ60">
        <v>0</v>
      </c>
      <c r="AK60">
        <v>100</v>
      </c>
      <c r="AL60">
        <v>50</v>
      </c>
      <c r="AM60">
        <v>0</v>
      </c>
      <c r="AN60">
        <v>240.69</v>
      </c>
      <c r="AO60">
        <v>0</v>
      </c>
    </row>
    <row r="61" spans="1:41">
      <c r="G61" t="s">
        <v>103</v>
      </c>
      <c r="H61" s="73">
        <v>0.77</v>
      </c>
      <c r="I61" s="46">
        <v>0</v>
      </c>
      <c r="J61" s="46">
        <v>2.06</v>
      </c>
      <c r="K61" s="46">
        <v>28.72</v>
      </c>
      <c r="L61" s="46">
        <v>5.75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14.36</v>
      </c>
      <c r="X61">
        <v>14.36</v>
      </c>
      <c r="Y61">
        <v>0</v>
      </c>
      <c r="Z61">
        <v>4.79</v>
      </c>
      <c r="AA61">
        <v>0.77</v>
      </c>
      <c r="AB61">
        <v>0</v>
      </c>
      <c r="AC61">
        <v>0</v>
      </c>
      <c r="AD61">
        <v>0</v>
      </c>
      <c r="AE61">
        <v>75</v>
      </c>
      <c r="AF61">
        <v>2.06</v>
      </c>
      <c r="AG61">
        <v>0.96</v>
      </c>
      <c r="AH61">
        <v>100</v>
      </c>
      <c r="AI61">
        <v>0</v>
      </c>
      <c r="AJ61">
        <v>0</v>
      </c>
      <c r="AK61">
        <v>100</v>
      </c>
      <c r="AL61">
        <v>50</v>
      </c>
      <c r="AM61">
        <v>0</v>
      </c>
      <c r="AN61">
        <v>240.69</v>
      </c>
      <c r="AO61">
        <v>0</v>
      </c>
    </row>
    <row r="62" spans="1:41">
      <c r="G62" t="s">
        <v>104</v>
      </c>
      <c r="H62" s="73">
        <v>0.77</v>
      </c>
      <c r="I62" s="46">
        <v>0</v>
      </c>
      <c r="J62" s="46">
        <v>2.06</v>
      </c>
      <c r="K62" s="46">
        <v>28.72</v>
      </c>
      <c r="L62" s="46">
        <v>5.75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14.36</v>
      </c>
      <c r="X62">
        <v>14.36</v>
      </c>
      <c r="Y62">
        <v>0</v>
      </c>
      <c r="Z62">
        <v>4.79</v>
      </c>
      <c r="AA62">
        <v>0.77</v>
      </c>
      <c r="AB62">
        <v>0</v>
      </c>
      <c r="AC62">
        <v>0</v>
      </c>
      <c r="AD62">
        <v>0</v>
      </c>
      <c r="AE62">
        <v>75</v>
      </c>
      <c r="AF62">
        <v>2.06</v>
      </c>
      <c r="AG62">
        <v>0.96</v>
      </c>
      <c r="AH62">
        <v>100</v>
      </c>
      <c r="AI62">
        <v>0</v>
      </c>
      <c r="AJ62">
        <v>0</v>
      </c>
      <c r="AK62">
        <v>100</v>
      </c>
      <c r="AL62">
        <v>50</v>
      </c>
      <c r="AM62">
        <v>0</v>
      </c>
      <c r="AN62">
        <v>240.69</v>
      </c>
      <c r="AO62">
        <v>0</v>
      </c>
    </row>
    <row r="63" spans="1:41">
      <c r="G63" t="s">
        <v>105</v>
      </c>
      <c r="H63" s="73">
        <v>0.62</v>
      </c>
      <c r="I63" s="46">
        <v>0</v>
      </c>
      <c r="J63" s="46">
        <v>2.06</v>
      </c>
      <c r="K63" s="46">
        <v>28.72</v>
      </c>
      <c r="L63" s="46">
        <v>5.75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14.36</v>
      </c>
      <c r="X63">
        <v>14.36</v>
      </c>
      <c r="Y63">
        <v>0</v>
      </c>
      <c r="Z63">
        <v>4.79</v>
      </c>
      <c r="AA63">
        <v>0.62</v>
      </c>
      <c r="AB63">
        <v>0</v>
      </c>
      <c r="AC63">
        <v>0</v>
      </c>
      <c r="AD63">
        <v>0</v>
      </c>
      <c r="AE63">
        <v>75</v>
      </c>
      <c r="AF63">
        <v>2.06</v>
      </c>
      <c r="AG63">
        <v>0.96</v>
      </c>
      <c r="AH63">
        <v>100</v>
      </c>
      <c r="AI63">
        <v>0</v>
      </c>
      <c r="AJ63">
        <v>0</v>
      </c>
      <c r="AK63">
        <v>100</v>
      </c>
      <c r="AL63">
        <v>50</v>
      </c>
      <c r="AM63">
        <v>0</v>
      </c>
      <c r="AN63">
        <v>240.69</v>
      </c>
      <c r="AO63">
        <v>0</v>
      </c>
    </row>
    <row r="64" spans="1:41">
      <c r="G64" t="s">
        <v>106</v>
      </c>
      <c r="H64" s="73">
        <v>0.62</v>
      </c>
      <c r="I64" s="46">
        <v>0</v>
      </c>
      <c r="J64" s="46">
        <v>2.06</v>
      </c>
      <c r="K64" s="46">
        <v>28.72</v>
      </c>
      <c r="L64" s="46">
        <v>5.75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14.36</v>
      </c>
      <c r="X64">
        <v>14.36</v>
      </c>
      <c r="Y64">
        <v>0</v>
      </c>
      <c r="Z64">
        <v>4.79</v>
      </c>
      <c r="AA64">
        <v>0.62</v>
      </c>
      <c r="AB64">
        <v>0</v>
      </c>
      <c r="AC64">
        <v>0</v>
      </c>
      <c r="AD64">
        <v>0</v>
      </c>
      <c r="AE64">
        <v>75</v>
      </c>
      <c r="AF64">
        <v>2.06</v>
      </c>
      <c r="AG64">
        <v>0.96</v>
      </c>
      <c r="AH64">
        <v>100</v>
      </c>
      <c r="AI64">
        <v>0</v>
      </c>
      <c r="AJ64">
        <v>0</v>
      </c>
      <c r="AK64">
        <v>100</v>
      </c>
      <c r="AL64">
        <v>50</v>
      </c>
      <c r="AM64">
        <v>0</v>
      </c>
      <c r="AN64">
        <v>240.69</v>
      </c>
      <c r="AO64">
        <v>0</v>
      </c>
    </row>
    <row r="65" spans="7:41">
      <c r="G65" t="s">
        <v>107</v>
      </c>
      <c r="H65" s="73">
        <v>0.62</v>
      </c>
      <c r="I65" s="46">
        <v>0</v>
      </c>
      <c r="J65" s="46">
        <v>2.06</v>
      </c>
      <c r="K65" s="46">
        <v>28.72</v>
      </c>
      <c r="L65" s="46">
        <v>5.75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14.36</v>
      </c>
      <c r="X65">
        <v>14.36</v>
      </c>
      <c r="Y65">
        <v>0</v>
      </c>
      <c r="Z65">
        <v>4.79</v>
      </c>
      <c r="AA65">
        <v>0.62</v>
      </c>
      <c r="AB65">
        <v>0</v>
      </c>
      <c r="AC65">
        <v>0</v>
      </c>
      <c r="AD65">
        <v>0</v>
      </c>
      <c r="AE65">
        <v>75</v>
      </c>
      <c r="AF65">
        <v>2.06</v>
      </c>
      <c r="AG65">
        <v>0.96</v>
      </c>
      <c r="AH65">
        <v>100</v>
      </c>
      <c r="AI65">
        <v>0</v>
      </c>
      <c r="AJ65">
        <v>0</v>
      </c>
      <c r="AK65">
        <v>100</v>
      </c>
      <c r="AL65">
        <v>50</v>
      </c>
      <c r="AM65">
        <v>0</v>
      </c>
      <c r="AN65">
        <v>240.69</v>
      </c>
      <c r="AO65">
        <v>0</v>
      </c>
    </row>
    <row r="66" spans="7:41">
      <c r="G66" t="s">
        <v>108</v>
      </c>
      <c r="H66" s="73">
        <v>0.62</v>
      </c>
      <c r="I66" s="46">
        <v>0</v>
      </c>
      <c r="J66" s="46">
        <v>2.06</v>
      </c>
      <c r="K66" s="46">
        <v>28.72</v>
      </c>
      <c r="L66" s="46">
        <v>5.75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14.36</v>
      </c>
      <c r="X66">
        <v>14.36</v>
      </c>
      <c r="Y66">
        <v>0</v>
      </c>
      <c r="Z66">
        <v>4.79</v>
      </c>
      <c r="AA66">
        <v>0.62</v>
      </c>
      <c r="AB66">
        <v>0</v>
      </c>
      <c r="AC66">
        <v>0</v>
      </c>
      <c r="AD66">
        <v>0</v>
      </c>
      <c r="AE66">
        <v>75</v>
      </c>
      <c r="AF66">
        <v>2.06</v>
      </c>
      <c r="AG66">
        <v>0.96</v>
      </c>
      <c r="AH66">
        <v>100</v>
      </c>
      <c r="AI66">
        <v>0</v>
      </c>
      <c r="AJ66">
        <v>0</v>
      </c>
      <c r="AK66">
        <v>100</v>
      </c>
      <c r="AL66">
        <v>50</v>
      </c>
      <c r="AM66">
        <v>0</v>
      </c>
      <c r="AN66">
        <v>240.69</v>
      </c>
      <c r="AO66">
        <v>0</v>
      </c>
    </row>
    <row r="67" spans="7:41">
      <c r="G67" t="s">
        <v>109</v>
      </c>
      <c r="H67" s="73">
        <v>0.48</v>
      </c>
      <c r="I67" s="46">
        <v>0</v>
      </c>
      <c r="J67" s="46">
        <v>2.06</v>
      </c>
      <c r="K67" s="46">
        <v>26.81</v>
      </c>
      <c r="L67" s="46">
        <v>5.75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12.45</v>
      </c>
      <c r="X67">
        <v>14.36</v>
      </c>
      <c r="Y67">
        <v>0</v>
      </c>
      <c r="Z67">
        <v>4.79</v>
      </c>
      <c r="AA67">
        <v>0.48</v>
      </c>
      <c r="AB67">
        <v>0</v>
      </c>
      <c r="AC67">
        <v>0</v>
      </c>
      <c r="AD67">
        <v>0</v>
      </c>
      <c r="AE67">
        <v>75</v>
      </c>
      <c r="AF67">
        <v>2.06</v>
      </c>
      <c r="AG67">
        <v>0.96</v>
      </c>
      <c r="AH67">
        <v>100</v>
      </c>
      <c r="AI67">
        <v>0</v>
      </c>
      <c r="AJ67">
        <v>0</v>
      </c>
      <c r="AK67">
        <v>100</v>
      </c>
      <c r="AL67">
        <v>50</v>
      </c>
      <c r="AM67">
        <v>0</v>
      </c>
      <c r="AN67">
        <v>240.69</v>
      </c>
      <c r="AO67">
        <v>0</v>
      </c>
    </row>
    <row r="68" spans="7:41">
      <c r="G68" t="s">
        <v>110</v>
      </c>
      <c r="H68" s="73">
        <v>0.48</v>
      </c>
      <c r="I68" s="46">
        <v>0</v>
      </c>
      <c r="J68" s="46">
        <v>2.06</v>
      </c>
      <c r="K68" s="46">
        <v>20.11</v>
      </c>
      <c r="L68" s="46">
        <v>5.75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5.75</v>
      </c>
      <c r="X68">
        <v>14.36</v>
      </c>
      <c r="Y68">
        <v>0</v>
      </c>
      <c r="Z68">
        <v>4.79</v>
      </c>
      <c r="AA68">
        <v>0.48</v>
      </c>
      <c r="AB68">
        <v>0</v>
      </c>
      <c r="AC68">
        <v>0</v>
      </c>
      <c r="AD68">
        <v>0</v>
      </c>
      <c r="AE68">
        <v>75</v>
      </c>
      <c r="AF68">
        <v>2.06</v>
      </c>
      <c r="AG68">
        <v>0.96</v>
      </c>
      <c r="AH68">
        <v>100</v>
      </c>
      <c r="AI68">
        <v>0</v>
      </c>
      <c r="AJ68">
        <v>0</v>
      </c>
      <c r="AK68">
        <v>100</v>
      </c>
      <c r="AL68">
        <v>50</v>
      </c>
      <c r="AM68">
        <v>0</v>
      </c>
      <c r="AN68">
        <v>240.69</v>
      </c>
      <c r="AO68">
        <v>0</v>
      </c>
    </row>
    <row r="69" spans="7:41">
      <c r="G69" t="s">
        <v>111</v>
      </c>
      <c r="H69" s="73">
        <v>0.48</v>
      </c>
      <c r="I69" s="46">
        <v>0</v>
      </c>
      <c r="J69" s="46">
        <v>2.06</v>
      </c>
      <c r="K69" s="46">
        <v>0</v>
      </c>
      <c r="L69" s="46">
        <v>5.75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4.79</v>
      </c>
      <c r="AA69">
        <v>0.48</v>
      </c>
      <c r="AB69">
        <v>0</v>
      </c>
      <c r="AC69">
        <v>0</v>
      </c>
      <c r="AD69">
        <v>0</v>
      </c>
      <c r="AE69">
        <v>75</v>
      </c>
      <c r="AF69">
        <v>2.06</v>
      </c>
      <c r="AG69">
        <v>0.96</v>
      </c>
      <c r="AH69">
        <v>100</v>
      </c>
      <c r="AI69">
        <v>0</v>
      </c>
      <c r="AJ69">
        <v>0</v>
      </c>
      <c r="AK69">
        <v>100</v>
      </c>
      <c r="AL69">
        <v>50</v>
      </c>
      <c r="AM69">
        <v>0</v>
      </c>
      <c r="AN69">
        <v>240.69</v>
      </c>
      <c r="AO69">
        <v>0</v>
      </c>
    </row>
    <row r="70" spans="7:41">
      <c r="G70" t="s">
        <v>112</v>
      </c>
      <c r="H70" s="73">
        <v>0.48</v>
      </c>
      <c r="I70" s="46">
        <v>0</v>
      </c>
      <c r="J70" s="46">
        <v>2.06</v>
      </c>
      <c r="K70" s="46">
        <v>0</v>
      </c>
      <c r="L70" s="46">
        <v>5.75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4.79</v>
      </c>
      <c r="AA70">
        <v>0.48</v>
      </c>
      <c r="AB70">
        <v>0</v>
      </c>
      <c r="AC70">
        <v>0</v>
      </c>
      <c r="AD70">
        <v>0</v>
      </c>
      <c r="AE70">
        <v>75</v>
      </c>
      <c r="AF70">
        <v>2.06</v>
      </c>
      <c r="AG70">
        <v>0.96</v>
      </c>
      <c r="AH70">
        <v>100</v>
      </c>
      <c r="AI70">
        <v>0</v>
      </c>
      <c r="AJ70">
        <v>0</v>
      </c>
      <c r="AK70">
        <v>100</v>
      </c>
      <c r="AL70">
        <v>50</v>
      </c>
      <c r="AM70">
        <v>0</v>
      </c>
      <c r="AN70">
        <v>240.69</v>
      </c>
      <c r="AO70">
        <v>0</v>
      </c>
    </row>
    <row r="71" spans="7:41">
      <c r="G71" t="s">
        <v>113</v>
      </c>
      <c r="H71" s="73">
        <v>96.240000000000009</v>
      </c>
      <c r="I71" s="46">
        <v>0</v>
      </c>
      <c r="J71" s="46">
        <v>2.06</v>
      </c>
      <c r="K71" s="46">
        <v>0</v>
      </c>
      <c r="L71" s="46">
        <v>5.75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4.79</v>
      </c>
      <c r="AA71">
        <v>0.48</v>
      </c>
      <c r="AB71">
        <v>0</v>
      </c>
      <c r="AC71">
        <v>0</v>
      </c>
      <c r="AD71">
        <v>0</v>
      </c>
      <c r="AE71">
        <v>75</v>
      </c>
      <c r="AF71">
        <v>2.06</v>
      </c>
      <c r="AG71">
        <v>0.96</v>
      </c>
      <c r="AH71">
        <v>100</v>
      </c>
      <c r="AI71">
        <v>0</v>
      </c>
      <c r="AJ71">
        <v>0</v>
      </c>
      <c r="AK71">
        <v>100</v>
      </c>
      <c r="AL71">
        <v>50</v>
      </c>
      <c r="AM71">
        <v>95.76</v>
      </c>
      <c r="AN71">
        <v>240.69</v>
      </c>
      <c r="AO71">
        <v>122.57</v>
      </c>
    </row>
    <row r="72" spans="7:41">
      <c r="G72" t="s">
        <v>114</v>
      </c>
      <c r="H72" s="73">
        <v>96.240000000000009</v>
      </c>
      <c r="I72" s="46">
        <v>0</v>
      </c>
      <c r="J72" s="46">
        <v>2.06</v>
      </c>
      <c r="K72" s="46">
        <v>0</v>
      </c>
      <c r="L72" s="46">
        <v>5.75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4.79</v>
      </c>
      <c r="AA72">
        <v>0.48</v>
      </c>
      <c r="AB72">
        <v>0</v>
      </c>
      <c r="AC72">
        <v>0</v>
      </c>
      <c r="AD72">
        <v>0</v>
      </c>
      <c r="AE72">
        <v>75</v>
      </c>
      <c r="AF72">
        <v>2.06</v>
      </c>
      <c r="AG72">
        <v>0.96</v>
      </c>
      <c r="AH72">
        <v>100</v>
      </c>
      <c r="AI72">
        <v>0</v>
      </c>
      <c r="AJ72">
        <v>0</v>
      </c>
      <c r="AK72">
        <v>100</v>
      </c>
      <c r="AL72">
        <v>50</v>
      </c>
      <c r="AM72">
        <v>95.76</v>
      </c>
      <c r="AN72">
        <v>240.69</v>
      </c>
      <c r="AO72">
        <v>122.57</v>
      </c>
    </row>
    <row r="73" spans="7:41">
      <c r="G73" t="s">
        <v>115</v>
      </c>
      <c r="H73" s="73">
        <v>96.240000000000009</v>
      </c>
      <c r="I73" s="46">
        <v>0</v>
      </c>
      <c r="J73" s="46">
        <v>2.06</v>
      </c>
      <c r="K73" s="46">
        <v>0</v>
      </c>
      <c r="L73" s="46">
        <v>5.75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4.79</v>
      </c>
      <c r="AA73">
        <v>0.48</v>
      </c>
      <c r="AB73">
        <v>0</v>
      </c>
      <c r="AC73">
        <v>0</v>
      </c>
      <c r="AD73">
        <v>0</v>
      </c>
      <c r="AE73">
        <v>75</v>
      </c>
      <c r="AF73">
        <v>2.06</v>
      </c>
      <c r="AG73">
        <v>0.96</v>
      </c>
      <c r="AH73">
        <v>100</v>
      </c>
      <c r="AI73">
        <v>0</v>
      </c>
      <c r="AJ73">
        <v>0</v>
      </c>
      <c r="AK73">
        <v>100</v>
      </c>
      <c r="AL73">
        <v>50</v>
      </c>
      <c r="AM73">
        <v>95.76</v>
      </c>
      <c r="AN73">
        <v>240.69</v>
      </c>
      <c r="AO73">
        <v>122.57</v>
      </c>
    </row>
    <row r="74" spans="7:41">
      <c r="G74" t="s">
        <v>116</v>
      </c>
      <c r="H74" s="73">
        <v>96.240000000000009</v>
      </c>
      <c r="I74" s="46">
        <v>0</v>
      </c>
      <c r="J74" s="46">
        <v>2.06</v>
      </c>
      <c r="K74" s="46">
        <v>0</v>
      </c>
      <c r="L74" s="46">
        <v>5.75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4.79</v>
      </c>
      <c r="AA74">
        <v>0.48</v>
      </c>
      <c r="AB74">
        <v>0</v>
      </c>
      <c r="AC74">
        <v>0</v>
      </c>
      <c r="AD74">
        <v>0</v>
      </c>
      <c r="AE74">
        <v>75</v>
      </c>
      <c r="AF74">
        <v>2.06</v>
      </c>
      <c r="AG74">
        <v>0.96</v>
      </c>
      <c r="AH74">
        <v>100</v>
      </c>
      <c r="AI74">
        <v>0</v>
      </c>
      <c r="AJ74">
        <v>0</v>
      </c>
      <c r="AK74">
        <v>100</v>
      </c>
      <c r="AL74">
        <v>50</v>
      </c>
      <c r="AM74">
        <v>95.76</v>
      </c>
      <c r="AN74">
        <v>240.69</v>
      </c>
      <c r="AO74">
        <v>122.57</v>
      </c>
    </row>
    <row r="75" spans="7:41">
      <c r="G75" t="s">
        <v>117</v>
      </c>
      <c r="H75" s="73">
        <v>96.29</v>
      </c>
      <c r="I75" s="46">
        <v>0</v>
      </c>
      <c r="J75" s="46">
        <v>2.06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4.79</v>
      </c>
      <c r="AA75">
        <v>0.53</v>
      </c>
      <c r="AB75">
        <v>25</v>
      </c>
      <c r="AC75">
        <v>0</v>
      </c>
      <c r="AD75">
        <v>55</v>
      </c>
      <c r="AE75">
        <v>75</v>
      </c>
      <c r="AF75">
        <v>2.06</v>
      </c>
      <c r="AG75">
        <v>0.96</v>
      </c>
      <c r="AH75">
        <v>100</v>
      </c>
      <c r="AI75">
        <v>0</v>
      </c>
      <c r="AJ75">
        <v>0</v>
      </c>
      <c r="AK75">
        <v>100</v>
      </c>
      <c r="AL75">
        <v>50</v>
      </c>
      <c r="AM75">
        <v>95.76</v>
      </c>
      <c r="AN75">
        <v>132.97999999999999</v>
      </c>
      <c r="AO75">
        <v>27.77</v>
      </c>
    </row>
    <row r="76" spans="7:41">
      <c r="G76" t="s">
        <v>118</v>
      </c>
      <c r="H76" s="73">
        <v>96.29</v>
      </c>
      <c r="I76" s="46">
        <v>0</v>
      </c>
      <c r="J76" s="46">
        <v>2.06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4.79</v>
      </c>
      <c r="AA76">
        <v>0.53</v>
      </c>
      <c r="AB76">
        <v>25</v>
      </c>
      <c r="AC76">
        <v>0</v>
      </c>
      <c r="AD76">
        <v>55</v>
      </c>
      <c r="AE76">
        <v>75</v>
      </c>
      <c r="AF76">
        <v>2.06</v>
      </c>
      <c r="AG76">
        <v>0.96</v>
      </c>
      <c r="AH76">
        <v>100</v>
      </c>
      <c r="AI76">
        <v>0</v>
      </c>
      <c r="AJ76">
        <v>0</v>
      </c>
      <c r="AK76">
        <v>100</v>
      </c>
      <c r="AL76">
        <v>50</v>
      </c>
      <c r="AM76">
        <v>95.76</v>
      </c>
      <c r="AN76">
        <v>132.97999999999999</v>
      </c>
      <c r="AO76">
        <v>27.77</v>
      </c>
    </row>
    <row r="77" spans="7:41">
      <c r="G77" t="s">
        <v>119</v>
      </c>
      <c r="H77" s="73">
        <v>96.29</v>
      </c>
      <c r="I77" s="46">
        <v>0</v>
      </c>
      <c r="J77" s="46">
        <v>2.06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4.79</v>
      </c>
      <c r="AA77">
        <v>0.53</v>
      </c>
      <c r="AB77">
        <v>25</v>
      </c>
      <c r="AC77">
        <v>0</v>
      </c>
      <c r="AD77">
        <v>55</v>
      </c>
      <c r="AE77">
        <v>75</v>
      </c>
      <c r="AF77">
        <v>2.06</v>
      </c>
      <c r="AG77">
        <v>0.96</v>
      </c>
      <c r="AH77">
        <v>100</v>
      </c>
      <c r="AI77">
        <v>0</v>
      </c>
      <c r="AJ77">
        <v>0</v>
      </c>
      <c r="AK77">
        <v>100</v>
      </c>
      <c r="AL77">
        <v>50</v>
      </c>
      <c r="AM77">
        <v>95.76</v>
      </c>
      <c r="AN77">
        <v>132.97999999999999</v>
      </c>
      <c r="AO77">
        <v>27.77</v>
      </c>
    </row>
    <row r="78" spans="7:41">
      <c r="G78" t="s">
        <v>120</v>
      </c>
      <c r="H78" s="73">
        <v>96.29</v>
      </c>
      <c r="I78" s="46">
        <v>0</v>
      </c>
      <c r="J78" s="46">
        <v>2.06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4.79</v>
      </c>
      <c r="AA78">
        <v>0.53</v>
      </c>
      <c r="AB78">
        <v>25</v>
      </c>
      <c r="AC78">
        <v>0</v>
      </c>
      <c r="AD78">
        <v>55</v>
      </c>
      <c r="AE78">
        <v>75</v>
      </c>
      <c r="AF78">
        <v>2.06</v>
      </c>
      <c r="AG78">
        <v>0.96</v>
      </c>
      <c r="AH78">
        <v>100</v>
      </c>
      <c r="AI78">
        <v>0</v>
      </c>
      <c r="AJ78">
        <v>0</v>
      </c>
      <c r="AK78">
        <v>100</v>
      </c>
      <c r="AL78">
        <v>50</v>
      </c>
      <c r="AM78">
        <v>95.76</v>
      </c>
      <c r="AN78">
        <v>132.97999999999999</v>
      </c>
      <c r="AO78">
        <v>27.77</v>
      </c>
    </row>
    <row r="79" spans="7:41">
      <c r="G79" t="s">
        <v>121</v>
      </c>
      <c r="H79" s="73">
        <v>0.53</v>
      </c>
      <c r="I79" s="46">
        <v>0</v>
      </c>
      <c r="J79" s="46">
        <v>2.06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4.79</v>
      </c>
      <c r="AA79">
        <v>0.53</v>
      </c>
      <c r="AB79">
        <v>25</v>
      </c>
      <c r="AC79">
        <v>0</v>
      </c>
      <c r="AD79">
        <v>55</v>
      </c>
      <c r="AE79">
        <v>75</v>
      </c>
      <c r="AF79">
        <v>2.06</v>
      </c>
      <c r="AG79">
        <v>0.96</v>
      </c>
      <c r="AH79">
        <v>100</v>
      </c>
      <c r="AI79">
        <v>0</v>
      </c>
      <c r="AJ79">
        <v>0</v>
      </c>
      <c r="AK79">
        <v>100</v>
      </c>
      <c r="AL79">
        <v>50</v>
      </c>
      <c r="AM79">
        <v>0</v>
      </c>
      <c r="AN79">
        <v>132.97999999999999</v>
      </c>
      <c r="AO79">
        <v>0</v>
      </c>
    </row>
    <row r="80" spans="7:41">
      <c r="G80" t="s">
        <v>122</v>
      </c>
      <c r="H80" s="73">
        <v>0.53</v>
      </c>
      <c r="I80" s="46">
        <v>0</v>
      </c>
      <c r="J80" s="46">
        <v>2.06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4.79</v>
      </c>
      <c r="AA80">
        <v>0.53</v>
      </c>
      <c r="AB80">
        <v>25</v>
      </c>
      <c r="AC80">
        <v>0</v>
      </c>
      <c r="AD80">
        <v>55</v>
      </c>
      <c r="AE80">
        <v>75</v>
      </c>
      <c r="AF80">
        <v>2.06</v>
      </c>
      <c r="AG80">
        <v>0.96</v>
      </c>
      <c r="AH80">
        <v>100</v>
      </c>
      <c r="AI80">
        <v>0</v>
      </c>
      <c r="AJ80">
        <v>0</v>
      </c>
      <c r="AK80">
        <v>100</v>
      </c>
      <c r="AL80">
        <v>50</v>
      </c>
      <c r="AM80">
        <v>0</v>
      </c>
      <c r="AN80">
        <v>132.97999999999999</v>
      </c>
      <c r="AO80">
        <v>0</v>
      </c>
    </row>
    <row r="81" spans="7:41">
      <c r="G81" t="s">
        <v>123</v>
      </c>
      <c r="H81" s="73">
        <v>0.53</v>
      </c>
      <c r="I81" s="46">
        <v>0</v>
      </c>
      <c r="J81" s="46">
        <v>2.06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4.79</v>
      </c>
      <c r="AA81">
        <v>0.53</v>
      </c>
      <c r="AB81">
        <v>25</v>
      </c>
      <c r="AC81">
        <v>0</v>
      </c>
      <c r="AD81">
        <v>55</v>
      </c>
      <c r="AE81">
        <v>75</v>
      </c>
      <c r="AF81">
        <v>2.06</v>
      </c>
      <c r="AG81">
        <v>0.96</v>
      </c>
      <c r="AH81">
        <v>100</v>
      </c>
      <c r="AI81">
        <v>0</v>
      </c>
      <c r="AJ81">
        <v>0</v>
      </c>
      <c r="AK81">
        <v>100</v>
      </c>
      <c r="AL81">
        <v>50</v>
      </c>
      <c r="AM81">
        <v>0</v>
      </c>
      <c r="AN81">
        <v>132.97999999999999</v>
      </c>
      <c r="AO81">
        <v>0</v>
      </c>
    </row>
    <row r="82" spans="7:41">
      <c r="G82" t="s">
        <v>124</v>
      </c>
      <c r="H82" s="73">
        <v>0.53</v>
      </c>
      <c r="I82" s="46">
        <v>0</v>
      </c>
      <c r="J82" s="46">
        <v>2.06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4.79</v>
      </c>
      <c r="AA82">
        <v>0.53</v>
      </c>
      <c r="AB82">
        <v>25</v>
      </c>
      <c r="AC82">
        <v>0</v>
      </c>
      <c r="AD82">
        <v>55</v>
      </c>
      <c r="AE82">
        <v>75</v>
      </c>
      <c r="AF82">
        <v>2.06</v>
      </c>
      <c r="AG82">
        <v>0.96</v>
      </c>
      <c r="AH82">
        <v>100</v>
      </c>
      <c r="AI82">
        <v>0</v>
      </c>
      <c r="AJ82">
        <v>0</v>
      </c>
      <c r="AK82">
        <v>100</v>
      </c>
      <c r="AL82">
        <v>50</v>
      </c>
      <c r="AM82">
        <v>0</v>
      </c>
      <c r="AN82">
        <v>132.97999999999999</v>
      </c>
      <c r="AO82">
        <v>0</v>
      </c>
    </row>
    <row r="83" spans="7:41">
      <c r="G83" t="s">
        <v>125</v>
      </c>
      <c r="H83" s="73">
        <v>0.53</v>
      </c>
      <c r="I83" s="46">
        <v>0</v>
      </c>
      <c r="J83" s="46">
        <v>2.06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4.79</v>
      </c>
      <c r="AA83">
        <v>0.53</v>
      </c>
      <c r="AB83">
        <v>25</v>
      </c>
      <c r="AC83">
        <v>0</v>
      </c>
      <c r="AD83">
        <v>55</v>
      </c>
      <c r="AE83">
        <v>75</v>
      </c>
      <c r="AF83">
        <v>2.06</v>
      </c>
      <c r="AG83">
        <v>0.96</v>
      </c>
      <c r="AH83">
        <v>0</v>
      </c>
      <c r="AI83">
        <v>0</v>
      </c>
      <c r="AJ83">
        <v>0</v>
      </c>
      <c r="AK83">
        <v>100</v>
      </c>
      <c r="AL83">
        <v>50</v>
      </c>
      <c r="AM83">
        <v>0</v>
      </c>
      <c r="AN83">
        <v>132.97999999999999</v>
      </c>
      <c r="AO83">
        <v>0</v>
      </c>
    </row>
    <row r="84" spans="7:41">
      <c r="G84" t="s">
        <v>126</v>
      </c>
      <c r="H84" s="73">
        <v>0.53</v>
      </c>
      <c r="I84" s="46">
        <v>0</v>
      </c>
      <c r="J84" s="46">
        <v>2.06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4.79</v>
      </c>
      <c r="AA84">
        <v>0.53</v>
      </c>
      <c r="AB84">
        <v>25</v>
      </c>
      <c r="AC84">
        <v>0</v>
      </c>
      <c r="AD84">
        <v>55</v>
      </c>
      <c r="AE84">
        <v>75</v>
      </c>
      <c r="AF84">
        <v>2.06</v>
      </c>
      <c r="AG84">
        <v>0.96</v>
      </c>
      <c r="AH84">
        <v>0</v>
      </c>
      <c r="AI84">
        <v>0</v>
      </c>
      <c r="AJ84">
        <v>0</v>
      </c>
      <c r="AK84">
        <v>100</v>
      </c>
      <c r="AL84">
        <v>50</v>
      </c>
      <c r="AM84">
        <v>0</v>
      </c>
      <c r="AN84">
        <v>132.97999999999999</v>
      </c>
      <c r="AO84">
        <v>0</v>
      </c>
    </row>
    <row r="85" spans="7:41">
      <c r="G85" t="s">
        <v>127</v>
      </c>
      <c r="H85" s="73">
        <v>0.53</v>
      </c>
      <c r="I85" s="46">
        <v>0</v>
      </c>
      <c r="J85" s="46">
        <v>2.06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4.79</v>
      </c>
      <c r="AA85">
        <v>0.53</v>
      </c>
      <c r="AB85">
        <v>25</v>
      </c>
      <c r="AC85">
        <v>0</v>
      </c>
      <c r="AD85">
        <v>55</v>
      </c>
      <c r="AE85">
        <v>75</v>
      </c>
      <c r="AF85">
        <v>2.06</v>
      </c>
      <c r="AG85">
        <v>0.96</v>
      </c>
      <c r="AH85">
        <v>0</v>
      </c>
      <c r="AI85">
        <v>0</v>
      </c>
      <c r="AJ85">
        <v>0</v>
      </c>
      <c r="AK85">
        <v>100</v>
      </c>
      <c r="AL85">
        <v>50</v>
      </c>
      <c r="AM85">
        <v>0</v>
      </c>
      <c r="AN85">
        <v>132.97999999999999</v>
      </c>
      <c r="AO85">
        <v>0</v>
      </c>
    </row>
    <row r="86" spans="7:41">
      <c r="G86" t="s">
        <v>128</v>
      </c>
      <c r="H86" s="73">
        <v>0.53</v>
      </c>
      <c r="I86" s="46">
        <v>0</v>
      </c>
      <c r="J86" s="46">
        <v>2.06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4.79</v>
      </c>
      <c r="AA86">
        <v>0.53</v>
      </c>
      <c r="AB86">
        <v>25</v>
      </c>
      <c r="AC86">
        <v>0</v>
      </c>
      <c r="AD86">
        <v>55</v>
      </c>
      <c r="AE86">
        <v>75</v>
      </c>
      <c r="AF86">
        <v>2.06</v>
      </c>
      <c r="AG86">
        <v>0.96</v>
      </c>
      <c r="AH86">
        <v>0</v>
      </c>
      <c r="AI86">
        <v>0</v>
      </c>
      <c r="AJ86">
        <v>0</v>
      </c>
      <c r="AK86">
        <v>100</v>
      </c>
      <c r="AL86">
        <v>50</v>
      </c>
      <c r="AM86">
        <v>0</v>
      </c>
      <c r="AN86">
        <v>132.97999999999999</v>
      </c>
      <c r="AO86">
        <v>0</v>
      </c>
    </row>
    <row r="87" spans="7:41">
      <c r="G87" t="s">
        <v>129</v>
      </c>
      <c r="H87" s="73">
        <v>0.53</v>
      </c>
      <c r="I87" s="46">
        <v>0</v>
      </c>
      <c r="J87" s="46">
        <v>2.06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4.79</v>
      </c>
      <c r="AA87">
        <v>0.53</v>
      </c>
      <c r="AB87">
        <v>25</v>
      </c>
      <c r="AC87">
        <v>0</v>
      </c>
      <c r="AD87">
        <v>55</v>
      </c>
      <c r="AE87">
        <v>75</v>
      </c>
      <c r="AF87">
        <v>2.06</v>
      </c>
      <c r="AG87">
        <v>0.96</v>
      </c>
      <c r="AH87">
        <v>0</v>
      </c>
      <c r="AI87">
        <v>0</v>
      </c>
      <c r="AJ87">
        <v>0</v>
      </c>
      <c r="AK87">
        <v>100</v>
      </c>
      <c r="AL87">
        <v>50</v>
      </c>
      <c r="AM87">
        <v>0</v>
      </c>
      <c r="AN87">
        <v>132.97999999999999</v>
      </c>
      <c r="AO87">
        <v>0</v>
      </c>
    </row>
    <row r="88" spans="7:41">
      <c r="G88" t="s">
        <v>130</v>
      </c>
      <c r="H88" s="73">
        <v>0.53</v>
      </c>
      <c r="I88" s="46">
        <v>0</v>
      </c>
      <c r="J88" s="46">
        <v>2.06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4.79</v>
      </c>
      <c r="AA88">
        <v>0.53</v>
      </c>
      <c r="AB88">
        <v>25</v>
      </c>
      <c r="AC88">
        <v>0</v>
      </c>
      <c r="AD88">
        <v>55</v>
      </c>
      <c r="AE88">
        <v>75</v>
      </c>
      <c r="AF88">
        <v>2.06</v>
      </c>
      <c r="AG88">
        <v>0.96</v>
      </c>
      <c r="AH88">
        <v>0</v>
      </c>
      <c r="AI88">
        <v>0</v>
      </c>
      <c r="AJ88">
        <v>0</v>
      </c>
      <c r="AK88">
        <v>100</v>
      </c>
      <c r="AL88">
        <v>50</v>
      </c>
      <c r="AM88">
        <v>0</v>
      </c>
      <c r="AN88">
        <v>132.97999999999999</v>
      </c>
      <c r="AO88">
        <v>0</v>
      </c>
    </row>
    <row r="89" spans="7:41">
      <c r="G89" t="s">
        <v>131</v>
      </c>
      <c r="H89" s="73">
        <v>0.53</v>
      </c>
      <c r="I89" s="46">
        <v>0</v>
      </c>
      <c r="J89" s="46">
        <v>2.06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4.79</v>
      </c>
      <c r="AA89">
        <v>0.53</v>
      </c>
      <c r="AB89">
        <v>25</v>
      </c>
      <c r="AC89">
        <v>0</v>
      </c>
      <c r="AD89">
        <v>55</v>
      </c>
      <c r="AE89">
        <v>75</v>
      </c>
      <c r="AF89">
        <v>2.06</v>
      </c>
      <c r="AG89">
        <v>0.96</v>
      </c>
      <c r="AH89">
        <v>0</v>
      </c>
      <c r="AI89">
        <v>0</v>
      </c>
      <c r="AJ89">
        <v>0</v>
      </c>
      <c r="AK89">
        <v>100</v>
      </c>
      <c r="AL89">
        <v>50</v>
      </c>
      <c r="AM89">
        <v>0</v>
      </c>
      <c r="AN89">
        <v>132.97999999999999</v>
      </c>
      <c r="AO89">
        <v>0</v>
      </c>
    </row>
    <row r="90" spans="7:41">
      <c r="G90" t="s">
        <v>132</v>
      </c>
      <c r="H90" s="73">
        <v>0.53</v>
      </c>
      <c r="I90" s="46">
        <v>0</v>
      </c>
      <c r="J90" s="46">
        <v>2.06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4.79</v>
      </c>
      <c r="AA90">
        <v>0.53</v>
      </c>
      <c r="AB90">
        <v>25</v>
      </c>
      <c r="AC90">
        <v>0</v>
      </c>
      <c r="AD90">
        <v>55</v>
      </c>
      <c r="AE90">
        <v>75</v>
      </c>
      <c r="AF90">
        <v>2.06</v>
      </c>
      <c r="AG90">
        <v>0.96</v>
      </c>
      <c r="AH90">
        <v>0</v>
      </c>
      <c r="AI90">
        <v>0</v>
      </c>
      <c r="AJ90">
        <v>0</v>
      </c>
      <c r="AK90">
        <v>100</v>
      </c>
      <c r="AL90">
        <v>50</v>
      </c>
      <c r="AM90">
        <v>0</v>
      </c>
      <c r="AN90">
        <v>132.97999999999999</v>
      </c>
      <c r="AO90">
        <v>0</v>
      </c>
    </row>
    <row r="91" spans="7:41">
      <c r="G91" t="s">
        <v>133</v>
      </c>
      <c r="H91" s="73">
        <v>0.48</v>
      </c>
      <c r="I91" s="46">
        <v>0</v>
      </c>
      <c r="J91" s="46">
        <v>2.06</v>
      </c>
      <c r="K91" s="46">
        <v>0</v>
      </c>
      <c r="L91" s="46">
        <v>5.75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25.49</v>
      </c>
      <c r="Z91">
        <v>4.79</v>
      </c>
      <c r="AA91">
        <v>0.48</v>
      </c>
      <c r="AB91">
        <v>0</v>
      </c>
      <c r="AC91">
        <v>0</v>
      </c>
      <c r="AD91">
        <v>55</v>
      </c>
      <c r="AE91">
        <v>75</v>
      </c>
      <c r="AF91">
        <v>2.06</v>
      </c>
      <c r="AG91">
        <v>0.96</v>
      </c>
      <c r="AH91">
        <v>0</v>
      </c>
      <c r="AI91">
        <v>0</v>
      </c>
      <c r="AJ91">
        <v>59.55</v>
      </c>
      <c r="AK91">
        <v>100</v>
      </c>
      <c r="AL91">
        <v>50</v>
      </c>
      <c r="AM91">
        <v>0</v>
      </c>
      <c r="AN91">
        <v>132.97999999999999</v>
      </c>
      <c r="AO91">
        <v>0</v>
      </c>
    </row>
    <row r="92" spans="7:41">
      <c r="G92" t="s">
        <v>134</v>
      </c>
      <c r="H92" s="73">
        <v>0.48</v>
      </c>
      <c r="I92" s="46">
        <v>0</v>
      </c>
      <c r="J92" s="46">
        <v>2.06</v>
      </c>
      <c r="K92" s="46">
        <v>0</v>
      </c>
      <c r="L92" s="46">
        <v>5.75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25.49</v>
      </c>
      <c r="Z92">
        <v>4.79</v>
      </c>
      <c r="AA92">
        <v>0.48</v>
      </c>
      <c r="AB92">
        <v>0</v>
      </c>
      <c r="AC92">
        <v>0</v>
      </c>
      <c r="AD92">
        <v>55</v>
      </c>
      <c r="AE92">
        <v>75</v>
      </c>
      <c r="AF92">
        <v>2.06</v>
      </c>
      <c r="AG92">
        <v>0.96</v>
      </c>
      <c r="AH92">
        <v>0</v>
      </c>
      <c r="AI92">
        <v>0</v>
      </c>
      <c r="AJ92">
        <v>59.55</v>
      </c>
      <c r="AK92">
        <v>100</v>
      </c>
      <c r="AL92">
        <v>50</v>
      </c>
      <c r="AM92">
        <v>0</v>
      </c>
      <c r="AN92">
        <v>132.97999999999999</v>
      </c>
      <c r="AO92">
        <v>0</v>
      </c>
    </row>
    <row r="93" spans="7:41">
      <c r="G93" t="s">
        <v>135</v>
      </c>
      <c r="H93" s="73">
        <v>0.48</v>
      </c>
      <c r="I93" s="46">
        <v>0</v>
      </c>
      <c r="J93" s="46">
        <v>2.06</v>
      </c>
      <c r="K93" s="46">
        <v>0</v>
      </c>
      <c r="L93" s="46">
        <v>5.75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25.49</v>
      </c>
      <c r="Z93">
        <v>4.79</v>
      </c>
      <c r="AA93">
        <v>0.48</v>
      </c>
      <c r="AB93">
        <v>0</v>
      </c>
      <c r="AC93">
        <v>0</v>
      </c>
      <c r="AD93">
        <v>55</v>
      </c>
      <c r="AE93">
        <v>75</v>
      </c>
      <c r="AF93">
        <v>2.06</v>
      </c>
      <c r="AG93">
        <v>0.96</v>
      </c>
      <c r="AH93">
        <v>0</v>
      </c>
      <c r="AI93">
        <v>0</v>
      </c>
      <c r="AJ93">
        <v>59.55</v>
      </c>
      <c r="AK93">
        <v>100</v>
      </c>
      <c r="AL93">
        <v>50</v>
      </c>
      <c r="AM93">
        <v>0</v>
      </c>
      <c r="AN93">
        <v>132.97999999999999</v>
      </c>
      <c r="AO93">
        <v>0</v>
      </c>
    </row>
    <row r="94" spans="7:41">
      <c r="G94" t="s">
        <v>136</v>
      </c>
      <c r="H94" s="73">
        <v>0.48</v>
      </c>
      <c r="I94" s="46">
        <v>0</v>
      </c>
      <c r="J94" s="46">
        <v>2.06</v>
      </c>
      <c r="K94" s="46">
        <v>0</v>
      </c>
      <c r="L94" s="46">
        <v>5.75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25.49</v>
      </c>
      <c r="Z94">
        <v>4.79</v>
      </c>
      <c r="AA94">
        <v>0.48</v>
      </c>
      <c r="AB94">
        <v>0</v>
      </c>
      <c r="AC94">
        <v>0</v>
      </c>
      <c r="AD94">
        <v>55</v>
      </c>
      <c r="AE94">
        <v>75</v>
      </c>
      <c r="AF94">
        <v>2.06</v>
      </c>
      <c r="AG94">
        <v>0.96</v>
      </c>
      <c r="AH94">
        <v>0</v>
      </c>
      <c r="AI94">
        <v>0</v>
      </c>
      <c r="AJ94">
        <v>59.55</v>
      </c>
      <c r="AK94">
        <v>100</v>
      </c>
      <c r="AL94">
        <v>50</v>
      </c>
      <c r="AM94">
        <v>0</v>
      </c>
      <c r="AN94">
        <v>132.97999999999999</v>
      </c>
      <c r="AO94">
        <v>0</v>
      </c>
    </row>
    <row r="95" spans="7:41">
      <c r="G95" t="s">
        <v>137</v>
      </c>
      <c r="H95" s="73">
        <v>0.43</v>
      </c>
      <c r="I95" s="46">
        <v>0</v>
      </c>
      <c r="J95" s="46">
        <v>2.06</v>
      </c>
      <c r="K95" s="46">
        <v>0</v>
      </c>
      <c r="L95" s="46">
        <v>5.75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25.49</v>
      </c>
      <c r="Z95">
        <v>4.79</v>
      </c>
      <c r="AA95">
        <v>0.43</v>
      </c>
      <c r="AB95">
        <v>0</v>
      </c>
      <c r="AC95">
        <v>0</v>
      </c>
      <c r="AD95">
        <v>0</v>
      </c>
      <c r="AE95">
        <v>75</v>
      </c>
      <c r="AF95">
        <v>2.06</v>
      </c>
      <c r="AG95">
        <v>0.96</v>
      </c>
      <c r="AH95">
        <v>0</v>
      </c>
      <c r="AI95">
        <v>0</v>
      </c>
      <c r="AJ95">
        <v>59.55</v>
      </c>
      <c r="AK95">
        <v>100</v>
      </c>
      <c r="AL95">
        <v>50</v>
      </c>
      <c r="AM95">
        <v>0</v>
      </c>
      <c r="AN95">
        <v>132.97999999999999</v>
      </c>
      <c r="AO95">
        <v>0</v>
      </c>
    </row>
    <row r="96" spans="7:41">
      <c r="G96" t="s">
        <v>138</v>
      </c>
      <c r="H96" s="73">
        <v>0.43</v>
      </c>
      <c r="I96" s="46">
        <v>0</v>
      </c>
      <c r="J96" s="46">
        <v>2.06</v>
      </c>
      <c r="K96" s="46">
        <v>0</v>
      </c>
      <c r="L96" s="46">
        <v>5.75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25.49</v>
      </c>
      <c r="Z96">
        <v>4.79</v>
      </c>
      <c r="AA96">
        <v>0.43</v>
      </c>
      <c r="AB96">
        <v>0</v>
      </c>
      <c r="AC96">
        <v>0</v>
      </c>
      <c r="AD96">
        <v>0</v>
      </c>
      <c r="AE96">
        <v>75</v>
      </c>
      <c r="AF96">
        <v>2.06</v>
      </c>
      <c r="AG96">
        <v>0.96</v>
      </c>
      <c r="AH96">
        <v>0</v>
      </c>
      <c r="AI96">
        <v>0</v>
      </c>
      <c r="AJ96">
        <v>59.55</v>
      </c>
      <c r="AK96">
        <v>100</v>
      </c>
      <c r="AL96">
        <v>50</v>
      </c>
      <c r="AM96">
        <v>0</v>
      </c>
      <c r="AN96">
        <v>132.97999999999999</v>
      </c>
      <c r="AO96">
        <v>0</v>
      </c>
    </row>
    <row r="97" spans="1:133">
      <c r="G97" t="s">
        <v>139</v>
      </c>
      <c r="H97" s="73">
        <v>0.43</v>
      </c>
      <c r="I97" s="46">
        <v>0</v>
      </c>
      <c r="J97" s="46">
        <v>2.06</v>
      </c>
      <c r="K97" s="46">
        <v>0</v>
      </c>
      <c r="L97" s="46">
        <v>5.75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25.49</v>
      </c>
      <c r="Z97">
        <v>4.79</v>
      </c>
      <c r="AA97">
        <v>0.43</v>
      </c>
      <c r="AB97">
        <v>0</v>
      </c>
      <c r="AC97">
        <v>0</v>
      </c>
      <c r="AD97">
        <v>0</v>
      </c>
      <c r="AE97">
        <v>75</v>
      </c>
      <c r="AF97">
        <v>2.06</v>
      </c>
      <c r="AG97">
        <v>0.96</v>
      </c>
      <c r="AH97">
        <v>0</v>
      </c>
      <c r="AI97">
        <v>0</v>
      </c>
      <c r="AJ97">
        <v>59.55</v>
      </c>
      <c r="AK97">
        <v>100</v>
      </c>
      <c r="AL97">
        <v>50</v>
      </c>
      <c r="AM97">
        <v>0</v>
      </c>
      <c r="AN97">
        <v>132.97999999999999</v>
      </c>
      <c r="AO97">
        <v>0</v>
      </c>
    </row>
    <row r="98" spans="1:133">
      <c r="G98" t="s">
        <v>140</v>
      </c>
      <c r="H98" s="73">
        <v>0.43</v>
      </c>
      <c r="I98" s="46">
        <v>0</v>
      </c>
      <c r="J98" s="46">
        <v>2.06</v>
      </c>
      <c r="K98" s="46">
        <v>0</v>
      </c>
      <c r="L98" s="46">
        <v>5.75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25.49</v>
      </c>
      <c r="Z98">
        <v>4.79</v>
      </c>
      <c r="AA98">
        <v>0.43</v>
      </c>
      <c r="AB98">
        <v>0</v>
      </c>
      <c r="AC98">
        <v>0</v>
      </c>
      <c r="AD98">
        <v>0</v>
      </c>
      <c r="AE98">
        <v>75</v>
      </c>
      <c r="AF98">
        <v>2.06</v>
      </c>
      <c r="AG98">
        <v>0.96</v>
      </c>
      <c r="AH98">
        <v>0</v>
      </c>
      <c r="AI98">
        <v>0</v>
      </c>
      <c r="AJ98">
        <v>59.55</v>
      </c>
      <c r="AK98">
        <v>100</v>
      </c>
      <c r="AL98">
        <v>50</v>
      </c>
      <c r="AM98">
        <v>0</v>
      </c>
      <c r="AN98">
        <v>132.97999999999999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0.20467999999999986</v>
      </c>
      <c r="I99" s="69">
        <f t="shared" ref="I99:BU99" si="1">SUM(I3:I98)/4000</f>
        <v>0</v>
      </c>
      <c r="J99" s="69">
        <f t="shared" si="1"/>
        <v>4.9440000000000039E-2</v>
      </c>
      <c r="K99" s="69">
        <f t="shared" si="1"/>
        <v>0.19841000000000011</v>
      </c>
      <c r="L99" s="69">
        <f t="shared" si="1"/>
        <v>0.13800000000000001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9.789000000000006E-2</v>
      </c>
      <c r="X99">
        <f t="shared" si="1"/>
        <v>0.10052000000000007</v>
      </c>
      <c r="Y99">
        <f t="shared" si="1"/>
        <v>0.20392000000000005</v>
      </c>
      <c r="Z99">
        <f t="shared" si="1"/>
        <v>0.11496000000000017</v>
      </c>
      <c r="AA99">
        <f t="shared" si="1"/>
        <v>1.3159999999999991E-2</v>
      </c>
      <c r="AB99">
        <f t="shared" si="1"/>
        <v>0.1</v>
      </c>
      <c r="AC99">
        <f t="shared" si="1"/>
        <v>0.2</v>
      </c>
      <c r="AD99">
        <f t="shared" si="1"/>
        <v>0.27500000000000002</v>
      </c>
      <c r="AE99">
        <f t="shared" si="1"/>
        <v>1.8</v>
      </c>
      <c r="AF99">
        <f t="shared" si="1"/>
        <v>4.9440000000000039E-2</v>
      </c>
      <c r="AG99">
        <f t="shared" si="1"/>
        <v>2.3039999999999967E-2</v>
      </c>
      <c r="AH99">
        <f t="shared" si="1"/>
        <v>1.25</v>
      </c>
      <c r="AI99">
        <f t="shared" si="1"/>
        <v>0</v>
      </c>
      <c r="AJ99">
        <f t="shared" si="1"/>
        <v>0.47639999999999977</v>
      </c>
      <c r="AK99">
        <f t="shared" si="1"/>
        <v>2.4</v>
      </c>
      <c r="AL99">
        <f t="shared" si="1"/>
        <v>1.2</v>
      </c>
      <c r="AM99">
        <f t="shared" si="1"/>
        <v>0.19152000000000002</v>
      </c>
      <c r="AN99">
        <f t="shared" si="1"/>
        <v>4.4840399999999994</v>
      </c>
      <c r="AO99">
        <f t="shared" si="1"/>
        <v>0.15033999999999997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542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  <c r="AO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34.47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-39</v>
      </c>
      <c r="P3" s="53">
        <v>-25</v>
      </c>
      <c r="Q3" s="53">
        <v>0</v>
      </c>
      <c r="R3" s="53">
        <v>0</v>
      </c>
      <c r="S3" s="72">
        <v>0</v>
      </c>
      <c r="T3" t="s">
        <v>565</v>
      </c>
      <c r="U3" s="73">
        <v>34.47</v>
      </c>
      <c r="V3" s="74">
        <v>-66</v>
      </c>
      <c r="W3">
        <v>34.47</v>
      </c>
      <c r="X3">
        <v>-39</v>
      </c>
      <c r="Y3">
        <v>-2</v>
      </c>
      <c r="Z3">
        <v>0</v>
      </c>
      <c r="AA3">
        <v>0</v>
      </c>
      <c r="AB3">
        <v>0</v>
      </c>
      <c r="AC3">
        <v>-25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22.02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-50</v>
      </c>
      <c r="P4" s="46">
        <v>-35</v>
      </c>
      <c r="Q4" s="46">
        <v>0</v>
      </c>
      <c r="R4" s="46">
        <v>0</v>
      </c>
      <c r="S4" s="74">
        <v>0</v>
      </c>
      <c r="U4" s="73">
        <v>22.02</v>
      </c>
      <c r="V4" s="74">
        <v>-87</v>
      </c>
      <c r="W4">
        <v>22.02</v>
      </c>
      <c r="X4">
        <v>-50</v>
      </c>
      <c r="Y4">
        <v>-2</v>
      </c>
      <c r="Z4">
        <v>0</v>
      </c>
      <c r="AA4">
        <v>0</v>
      </c>
      <c r="AB4">
        <v>0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-20</v>
      </c>
      <c r="O5" s="46">
        <v>-67</v>
      </c>
      <c r="P5" s="46">
        <v>-20</v>
      </c>
      <c r="Q5" s="46">
        <v>0</v>
      </c>
      <c r="R5" s="46">
        <v>0</v>
      </c>
      <c r="S5" s="74">
        <v>0</v>
      </c>
      <c r="U5" s="73">
        <v>0</v>
      </c>
      <c r="V5" s="74">
        <v>-109</v>
      </c>
      <c r="W5">
        <v>-20</v>
      </c>
      <c r="X5">
        <v>-67</v>
      </c>
      <c r="Y5">
        <v>-2</v>
      </c>
      <c r="Z5">
        <v>0</v>
      </c>
      <c r="AA5">
        <v>0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-19</v>
      </c>
      <c r="O6" s="46">
        <v>-68</v>
      </c>
      <c r="P6" s="46">
        <v>-20</v>
      </c>
      <c r="Q6" s="46">
        <v>0</v>
      </c>
      <c r="R6" s="46">
        <v>0</v>
      </c>
      <c r="S6" s="74">
        <v>0</v>
      </c>
      <c r="U6" s="73">
        <v>0</v>
      </c>
      <c r="V6" s="74">
        <v>-109</v>
      </c>
      <c r="W6">
        <v>-19</v>
      </c>
      <c r="X6">
        <v>-68</v>
      </c>
      <c r="Y6">
        <v>-2</v>
      </c>
      <c r="Z6">
        <v>0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-34</v>
      </c>
      <c r="O7" s="46">
        <v>-75</v>
      </c>
      <c r="P7" s="46">
        <v>-30</v>
      </c>
      <c r="Q7" s="46">
        <v>0</v>
      </c>
      <c r="R7" s="46">
        <v>0</v>
      </c>
      <c r="S7" s="74">
        <v>0</v>
      </c>
      <c r="U7" s="73">
        <v>0</v>
      </c>
      <c r="V7" s="74">
        <v>-141</v>
      </c>
      <c r="W7">
        <v>-34</v>
      </c>
      <c r="X7">
        <v>-75</v>
      </c>
      <c r="Y7">
        <v>-2</v>
      </c>
      <c r="Z7">
        <v>0</v>
      </c>
      <c r="AA7">
        <v>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-26</v>
      </c>
      <c r="O8" s="46">
        <v>-80</v>
      </c>
      <c r="P8" s="46">
        <v>-40</v>
      </c>
      <c r="Q8" s="46">
        <v>0</v>
      </c>
      <c r="R8" s="46">
        <v>0</v>
      </c>
      <c r="S8" s="74">
        <v>0</v>
      </c>
      <c r="U8" s="73">
        <v>0</v>
      </c>
      <c r="V8" s="74">
        <v>-148</v>
      </c>
      <c r="W8">
        <v>-26</v>
      </c>
      <c r="X8">
        <v>-80</v>
      </c>
      <c r="Y8">
        <v>-2</v>
      </c>
      <c r="Z8">
        <v>0</v>
      </c>
      <c r="AA8">
        <v>0</v>
      </c>
      <c r="AB8">
        <v>0</v>
      </c>
      <c r="AC8">
        <v>-40</v>
      </c>
    </row>
    <row r="9" spans="1:29">
      <c r="G9" t="s">
        <v>51</v>
      </c>
      <c r="H9" s="73">
        <v>36.39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-61</v>
      </c>
      <c r="P9" s="46">
        <v>-35</v>
      </c>
      <c r="Q9" s="46">
        <v>0</v>
      </c>
      <c r="R9" s="46">
        <v>0</v>
      </c>
      <c r="S9" s="74">
        <v>0</v>
      </c>
      <c r="U9" s="73">
        <v>36.39</v>
      </c>
      <c r="V9" s="74">
        <v>-98</v>
      </c>
      <c r="W9">
        <v>36.39</v>
      </c>
      <c r="X9">
        <v>-61</v>
      </c>
      <c r="Y9">
        <v>-2</v>
      </c>
      <c r="Z9">
        <v>0</v>
      </c>
      <c r="AA9">
        <v>0</v>
      </c>
      <c r="AB9">
        <v>0</v>
      </c>
      <c r="AC9">
        <v>-35</v>
      </c>
    </row>
    <row r="10" spans="1:29">
      <c r="G10" t="s">
        <v>52</v>
      </c>
      <c r="H10" s="73">
        <v>43.09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-63</v>
      </c>
      <c r="P10" s="46">
        <v>-45</v>
      </c>
      <c r="Q10" s="46">
        <v>0</v>
      </c>
      <c r="R10" s="46">
        <v>0</v>
      </c>
      <c r="S10" s="74">
        <v>0</v>
      </c>
      <c r="U10" s="73">
        <v>43.09</v>
      </c>
      <c r="V10" s="74">
        <v>-110</v>
      </c>
      <c r="W10">
        <v>43.09</v>
      </c>
      <c r="X10">
        <v>-63</v>
      </c>
      <c r="Y10">
        <v>-2</v>
      </c>
      <c r="Z10">
        <v>0</v>
      </c>
      <c r="AA10">
        <v>0</v>
      </c>
      <c r="AB10">
        <v>0</v>
      </c>
      <c r="AC10">
        <v>-45</v>
      </c>
    </row>
    <row r="11" spans="1:29">
      <c r="G11" t="s">
        <v>53</v>
      </c>
      <c r="H11" s="73">
        <v>12.45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-64</v>
      </c>
      <c r="P11" s="46">
        <v>-50</v>
      </c>
      <c r="Q11" s="46">
        <v>0</v>
      </c>
      <c r="R11" s="46">
        <v>0</v>
      </c>
      <c r="S11" s="74">
        <v>0</v>
      </c>
      <c r="U11" s="73">
        <v>12.45</v>
      </c>
      <c r="V11" s="74">
        <v>-116</v>
      </c>
      <c r="W11">
        <v>12.45</v>
      </c>
      <c r="X11">
        <v>-64</v>
      </c>
      <c r="Y11">
        <v>-2</v>
      </c>
      <c r="Z11">
        <v>0</v>
      </c>
      <c r="AA11">
        <v>0</v>
      </c>
      <c r="AB11">
        <v>0</v>
      </c>
      <c r="AC11">
        <v>-50</v>
      </c>
    </row>
    <row r="12" spans="1:29">
      <c r="G12" t="s">
        <v>54</v>
      </c>
      <c r="H12" s="73">
        <v>10.53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-78</v>
      </c>
      <c r="P12" s="46">
        <v>-50</v>
      </c>
      <c r="Q12" s="46">
        <v>0</v>
      </c>
      <c r="R12" s="46">
        <v>0</v>
      </c>
      <c r="S12" s="74">
        <v>0</v>
      </c>
      <c r="U12" s="73">
        <v>10.53</v>
      </c>
      <c r="V12" s="74">
        <v>-130</v>
      </c>
      <c r="W12">
        <v>10.53</v>
      </c>
      <c r="X12">
        <v>-78</v>
      </c>
      <c r="Y12">
        <v>-2</v>
      </c>
      <c r="Z12">
        <v>0</v>
      </c>
      <c r="AA12">
        <v>0</v>
      </c>
      <c r="AB12">
        <v>0</v>
      </c>
      <c r="AC12">
        <v>-50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-16</v>
      </c>
      <c r="O13" s="46">
        <v>-75</v>
      </c>
      <c r="P13" s="46">
        <v>-55</v>
      </c>
      <c r="Q13" s="46">
        <v>0</v>
      </c>
      <c r="R13" s="46">
        <v>0</v>
      </c>
      <c r="S13" s="74">
        <v>0</v>
      </c>
      <c r="U13" s="73">
        <v>0</v>
      </c>
      <c r="V13" s="74">
        <v>-148</v>
      </c>
      <c r="W13">
        <v>-16</v>
      </c>
      <c r="X13">
        <v>-75</v>
      </c>
      <c r="Y13">
        <v>-2</v>
      </c>
      <c r="Z13">
        <v>0</v>
      </c>
      <c r="AA13">
        <v>0</v>
      </c>
      <c r="AB13">
        <v>0</v>
      </c>
      <c r="AC13">
        <v>-55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-19</v>
      </c>
      <c r="O14" s="46">
        <v>-79</v>
      </c>
      <c r="P14" s="46">
        <v>-50</v>
      </c>
      <c r="Q14" s="46">
        <v>0</v>
      </c>
      <c r="R14" s="46">
        <v>0</v>
      </c>
      <c r="S14" s="74">
        <v>0</v>
      </c>
      <c r="U14" s="73">
        <v>0</v>
      </c>
      <c r="V14" s="74">
        <v>-150</v>
      </c>
      <c r="W14">
        <v>-19</v>
      </c>
      <c r="X14">
        <v>-79</v>
      </c>
      <c r="Y14">
        <v>-2</v>
      </c>
      <c r="Z14">
        <v>0</v>
      </c>
      <c r="AA14">
        <v>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-16</v>
      </c>
      <c r="O15" s="46">
        <v>-73</v>
      </c>
      <c r="P15" s="46">
        <v>-55</v>
      </c>
      <c r="Q15" s="46">
        <v>0</v>
      </c>
      <c r="R15" s="46">
        <v>0</v>
      </c>
      <c r="S15" s="74">
        <v>0</v>
      </c>
      <c r="U15" s="73">
        <v>0</v>
      </c>
      <c r="V15" s="74">
        <v>-146</v>
      </c>
      <c r="W15">
        <v>-16</v>
      </c>
      <c r="X15">
        <v>-73</v>
      </c>
      <c r="Y15">
        <v>-2</v>
      </c>
      <c r="Z15">
        <v>0</v>
      </c>
      <c r="AA15">
        <v>0</v>
      </c>
      <c r="AB15">
        <v>0</v>
      </c>
      <c r="AC15">
        <v>-55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-19</v>
      </c>
      <c r="O16" s="46">
        <v>-71</v>
      </c>
      <c r="P16" s="46">
        <v>-55</v>
      </c>
      <c r="Q16" s="46">
        <v>0</v>
      </c>
      <c r="R16" s="46">
        <v>0</v>
      </c>
      <c r="S16" s="74">
        <v>0</v>
      </c>
      <c r="U16" s="73">
        <v>0</v>
      </c>
      <c r="V16" s="74">
        <v>-147</v>
      </c>
      <c r="W16">
        <v>-19</v>
      </c>
      <c r="X16">
        <v>-71</v>
      </c>
      <c r="Y16">
        <v>-2</v>
      </c>
      <c r="Z16">
        <v>0</v>
      </c>
      <c r="AA16">
        <v>0</v>
      </c>
      <c r="AB16">
        <v>0</v>
      </c>
      <c r="AC16">
        <v>-55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-22</v>
      </c>
      <c r="O17" s="46">
        <v>-72</v>
      </c>
      <c r="P17" s="46">
        <v>-55</v>
      </c>
      <c r="Q17" s="46">
        <v>0</v>
      </c>
      <c r="R17" s="46">
        <v>0</v>
      </c>
      <c r="S17" s="74">
        <v>0</v>
      </c>
      <c r="U17" s="73">
        <v>0</v>
      </c>
      <c r="V17" s="74">
        <v>-151</v>
      </c>
      <c r="W17">
        <v>-22</v>
      </c>
      <c r="X17">
        <v>-72</v>
      </c>
      <c r="Y17">
        <v>-2</v>
      </c>
      <c r="Z17">
        <v>0</v>
      </c>
      <c r="AA17">
        <v>0</v>
      </c>
      <c r="AB17">
        <v>0</v>
      </c>
      <c r="AC17">
        <v>-55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-24</v>
      </c>
      <c r="O18" s="46">
        <v>-72</v>
      </c>
      <c r="P18" s="46">
        <v>-55</v>
      </c>
      <c r="Q18" s="46">
        <v>0</v>
      </c>
      <c r="R18" s="46">
        <v>0</v>
      </c>
      <c r="S18" s="74">
        <v>0</v>
      </c>
      <c r="U18" s="73">
        <v>0</v>
      </c>
      <c r="V18" s="74">
        <v>-153</v>
      </c>
      <c r="W18">
        <v>-24</v>
      </c>
      <c r="X18">
        <v>-72</v>
      </c>
      <c r="Y18">
        <v>-2</v>
      </c>
      <c r="Z18">
        <v>0</v>
      </c>
      <c r="AA18">
        <v>0</v>
      </c>
      <c r="AB18">
        <v>0</v>
      </c>
      <c r="AC18">
        <v>-55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-25</v>
      </c>
      <c r="O19" s="46">
        <v>-74</v>
      </c>
      <c r="P19" s="46">
        <v>-55</v>
      </c>
      <c r="Q19" s="46">
        <v>0</v>
      </c>
      <c r="R19" s="46">
        <v>0</v>
      </c>
      <c r="S19" s="74">
        <v>0</v>
      </c>
      <c r="U19" s="73">
        <v>0</v>
      </c>
      <c r="V19" s="74">
        <v>-156</v>
      </c>
      <c r="W19">
        <v>-25</v>
      </c>
      <c r="X19">
        <v>-74</v>
      </c>
      <c r="Y19">
        <v>-2</v>
      </c>
      <c r="Z19">
        <v>0</v>
      </c>
      <c r="AA19">
        <v>0</v>
      </c>
      <c r="AB19">
        <v>0</v>
      </c>
      <c r="AC19">
        <v>-55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-23</v>
      </c>
      <c r="O20" s="46">
        <v>-72</v>
      </c>
      <c r="P20" s="46">
        <v>-55</v>
      </c>
      <c r="Q20" s="46">
        <v>0</v>
      </c>
      <c r="R20" s="46">
        <v>0</v>
      </c>
      <c r="S20" s="74">
        <v>0</v>
      </c>
      <c r="U20" s="73">
        <v>0</v>
      </c>
      <c r="V20" s="74">
        <v>-152</v>
      </c>
      <c r="W20">
        <v>-23</v>
      </c>
      <c r="X20">
        <v>-72</v>
      </c>
      <c r="Y20">
        <v>-2</v>
      </c>
      <c r="Z20">
        <v>0</v>
      </c>
      <c r="AA20">
        <v>0</v>
      </c>
      <c r="AB20">
        <v>0</v>
      </c>
      <c r="AC20">
        <v>-55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-11</v>
      </c>
      <c r="O21" s="46">
        <v>-59</v>
      </c>
      <c r="P21" s="46">
        <v>-55</v>
      </c>
      <c r="Q21" s="46">
        <v>0</v>
      </c>
      <c r="R21" s="46">
        <v>0</v>
      </c>
      <c r="S21" s="74">
        <v>0</v>
      </c>
      <c r="U21" s="73">
        <v>0</v>
      </c>
      <c r="V21" s="74">
        <v>-127</v>
      </c>
      <c r="W21">
        <v>-11</v>
      </c>
      <c r="X21">
        <v>-59</v>
      </c>
      <c r="Y21">
        <v>-2</v>
      </c>
      <c r="Z21">
        <v>0</v>
      </c>
      <c r="AA21">
        <v>0</v>
      </c>
      <c r="AB21">
        <v>0</v>
      </c>
      <c r="AC21">
        <v>-55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-10</v>
      </c>
      <c r="O22" s="46">
        <v>-42</v>
      </c>
      <c r="P22" s="46">
        <v>-55</v>
      </c>
      <c r="Q22" s="46">
        <v>0</v>
      </c>
      <c r="R22" s="46">
        <v>0</v>
      </c>
      <c r="S22" s="74">
        <v>0</v>
      </c>
      <c r="U22" s="73">
        <v>0</v>
      </c>
      <c r="V22" s="74">
        <v>-109</v>
      </c>
      <c r="W22">
        <v>-10</v>
      </c>
      <c r="X22">
        <v>-42</v>
      </c>
      <c r="Y22">
        <v>-2</v>
      </c>
      <c r="Z22">
        <v>0</v>
      </c>
      <c r="AA22">
        <v>0</v>
      </c>
      <c r="AB22">
        <v>0</v>
      </c>
      <c r="AC22">
        <v>-55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-12</v>
      </c>
      <c r="O23" s="46">
        <v>-53</v>
      </c>
      <c r="P23" s="46">
        <v>-55</v>
      </c>
      <c r="Q23" s="46">
        <v>0</v>
      </c>
      <c r="R23" s="46">
        <v>0</v>
      </c>
      <c r="S23" s="74">
        <v>0</v>
      </c>
      <c r="U23" s="73">
        <v>0</v>
      </c>
      <c r="V23" s="74">
        <v>-122</v>
      </c>
      <c r="W23">
        <v>-12</v>
      </c>
      <c r="X23">
        <v>-53</v>
      </c>
      <c r="Y23">
        <v>-2</v>
      </c>
      <c r="Z23">
        <v>0</v>
      </c>
      <c r="AA23">
        <v>0</v>
      </c>
      <c r="AB23">
        <v>0</v>
      </c>
      <c r="AC23">
        <v>-55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0</v>
      </c>
      <c r="O24" s="46">
        <v>-53</v>
      </c>
      <c r="P24" s="46">
        <v>-135</v>
      </c>
      <c r="Q24" s="46">
        <v>0</v>
      </c>
      <c r="R24" s="46">
        <v>0</v>
      </c>
      <c r="S24" s="74">
        <v>0</v>
      </c>
      <c r="U24" s="73">
        <v>0.1</v>
      </c>
      <c r="V24" s="74">
        <v>-190</v>
      </c>
      <c r="W24">
        <v>0</v>
      </c>
      <c r="X24">
        <v>-53</v>
      </c>
      <c r="Y24">
        <v>-2</v>
      </c>
      <c r="Z24">
        <v>0</v>
      </c>
      <c r="AA24">
        <v>0</v>
      </c>
      <c r="AB24">
        <v>0.1</v>
      </c>
      <c r="AC24">
        <v>-135</v>
      </c>
    </row>
    <row r="25" spans="7:29">
      <c r="G25" t="s">
        <v>67</v>
      </c>
      <c r="H25" s="73">
        <v>11.49</v>
      </c>
      <c r="I25" s="46">
        <v>0</v>
      </c>
      <c r="J25" s="46">
        <v>0</v>
      </c>
      <c r="K25" s="46">
        <v>0</v>
      </c>
      <c r="L25" s="46">
        <v>0</v>
      </c>
      <c r="M25" s="74">
        <v>0.1</v>
      </c>
      <c r="N25" s="73">
        <v>0</v>
      </c>
      <c r="O25" s="46">
        <v>-91</v>
      </c>
      <c r="P25" s="46">
        <v>-130</v>
      </c>
      <c r="Q25" s="46">
        <v>0</v>
      </c>
      <c r="R25" s="46">
        <v>0</v>
      </c>
      <c r="S25" s="74">
        <v>0</v>
      </c>
      <c r="U25" s="73">
        <v>11.59</v>
      </c>
      <c r="V25" s="74">
        <v>-223</v>
      </c>
      <c r="W25">
        <v>11.49</v>
      </c>
      <c r="X25">
        <v>-91</v>
      </c>
      <c r="Y25">
        <v>-2</v>
      </c>
      <c r="Z25">
        <v>0</v>
      </c>
      <c r="AA25">
        <v>0</v>
      </c>
      <c r="AB25">
        <v>0.1</v>
      </c>
      <c r="AC25">
        <v>-130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</v>
      </c>
      <c r="N26" s="73">
        <v>0</v>
      </c>
      <c r="O26" s="46">
        <v>-101</v>
      </c>
      <c r="P26" s="46">
        <v>-35</v>
      </c>
      <c r="Q26" s="46">
        <v>0</v>
      </c>
      <c r="R26" s="46">
        <v>0</v>
      </c>
      <c r="S26" s="74">
        <v>0</v>
      </c>
      <c r="U26" s="73">
        <v>0.1</v>
      </c>
      <c r="V26" s="74">
        <v>-138</v>
      </c>
      <c r="W26">
        <v>0</v>
      </c>
      <c r="X26">
        <v>-101</v>
      </c>
      <c r="Y26">
        <v>-2</v>
      </c>
      <c r="Z26">
        <v>0</v>
      </c>
      <c r="AA26">
        <v>0</v>
      </c>
      <c r="AB26">
        <v>0.1</v>
      </c>
      <c r="AC26">
        <v>-35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-49</v>
      </c>
      <c r="P27" s="46">
        <v>-80</v>
      </c>
      <c r="Q27" s="46">
        <v>0</v>
      </c>
      <c r="R27" s="46">
        <v>0</v>
      </c>
      <c r="S27" s="74">
        <v>0</v>
      </c>
      <c r="U27" s="73">
        <v>0</v>
      </c>
      <c r="V27" s="74">
        <v>-131</v>
      </c>
      <c r="W27">
        <v>0</v>
      </c>
      <c r="X27">
        <v>-49</v>
      </c>
      <c r="Y27">
        <v>-2</v>
      </c>
      <c r="Z27">
        <v>0</v>
      </c>
      <c r="AA27">
        <v>0</v>
      </c>
      <c r="AB27">
        <v>0</v>
      </c>
      <c r="AC27">
        <v>-80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-55</v>
      </c>
      <c r="P28" s="46">
        <v>-80</v>
      </c>
      <c r="Q28" s="46">
        <v>0</v>
      </c>
      <c r="R28" s="46">
        <v>0</v>
      </c>
      <c r="S28" s="74">
        <v>0</v>
      </c>
      <c r="U28" s="73">
        <v>0</v>
      </c>
      <c r="V28" s="74">
        <v>-137</v>
      </c>
      <c r="W28">
        <v>0</v>
      </c>
      <c r="X28">
        <v>-55</v>
      </c>
      <c r="Y28">
        <v>-2</v>
      </c>
      <c r="Z28">
        <v>0</v>
      </c>
      <c r="AA28">
        <v>0</v>
      </c>
      <c r="AB28">
        <v>0</v>
      </c>
      <c r="AC28">
        <v>-80</v>
      </c>
    </row>
    <row r="29" spans="7:29">
      <c r="G29" t="s">
        <v>71</v>
      </c>
      <c r="H29" s="73">
        <v>0</v>
      </c>
      <c r="I29" s="46">
        <v>0</v>
      </c>
      <c r="J29" s="46">
        <v>4.78</v>
      </c>
      <c r="K29" s="46">
        <v>0</v>
      </c>
      <c r="L29" s="46">
        <v>0</v>
      </c>
      <c r="M29" s="74">
        <v>0.1</v>
      </c>
      <c r="N29" s="73">
        <v>0</v>
      </c>
      <c r="O29" s="46">
        <v>-65</v>
      </c>
      <c r="P29" s="46">
        <v>0</v>
      </c>
      <c r="Q29" s="46">
        <v>0</v>
      </c>
      <c r="R29" s="46">
        <v>0</v>
      </c>
      <c r="S29" s="74">
        <v>0</v>
      </c>
      <c r="U29" s="73">
        <v>4.88</v>
      </c>
      <c r="V29" s="74">
        <v>-67</v>
      </c>
      <c r="W29">
        <v>0</v>
      </c>
      <c r="X29">
        <v>-65</v>
      </c>
      <c r="Y29">
        <v>-2</v>
      </c>
      <c r="Z29">
        <v>0</v>
      </c>
      <c r="AA29">
        <v>0</v>
      </c>
      <c r="AB29">
        <v>0.1</v>
      </c>
      <c r="AC29">
        <v>4.78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-89</v>
      </c>
      <c r="P30" s="46">
        <v>-60</v>
      </c>
      <c r="Q30" s="46">
        <v>0</v>
      </c>
      <c r="R30" s="46">
        <v>0</v>
      </c>
      <c r="S30" s="74">
        <v>0</v>
      </c>
      <c r="U30" s="73">
        <v>0</v>
      </c>
      <c r="V30" s="74">
        <v>-151</v>
      </c>
      <c r="W30">
        <v>0</v>
      </c>
      <c r="X30">
        <v>-89</v>
      </c>
      <c r="Y30">
        <v>-2</v>
      </c>
      <c r="Z30">
        <v>0</v>
      </c>
      <c r="AA30">
        <v>0</v>
      </c>
      <c r="AB30">
        <v>0</v>
      </c>
      <c r="AC30">
        <v>-60</v>
      </c>
    </row>
    <row r="31" spans="7:29">
      <c r="G31" t="s">
        <v>73</v>
      </c>
      <c r="H31" s="73">
        <v>16.37</v>
      </c>
      <c r="I31" s="46">
        <v>0</v>
      </c>
      <c r="J31" s="46">
        <v>0</v>
      </c>
      <c r="K31" s="46">
        <v>0</v>
      </c>
      <c r="L31" s="46">
        <v>0</v>
      </c>
      <c r="M31" s="74">
        <v>1.72</v>
      </c>
      <c r="N31" s="73">
        <v>0</v>
      </c>
      <c r="O31" s="46">
        <v>-43</v>
      </c>
      <c r="P31" s="46">
        <v>-40</v>
      </c>
      <c r="Q31" s="46">
        <v>0</v>
      </c>
      <c r="R31" s="46">
        <v>0</v>
      </c>
      <c r="S31" s="74">
        <v>0</v>
      </c>
      <c r="U31" s="73">
        <v>18.09</v>
      </c>
      <c r="V31" s="74">
        <v>-85</v>
      </c>
      <c r="W31">
        <v>16.37</v>
      </c>
      <c r="X31">
        <v>-43</v>
      </c>
      <c r="Y31">
        <v>-2</v>
      </c>
      <c r="Z31">
        <v>0</v>
      </c>
      <c r="AA31">
        <v>0</v>
      </c>
      <c r="AB31">
        <v>1.72</v>
      </c>
      <c r="AC31">
        <v>-40</v>
      </c>
    </row>
    <row r="32" spans="7:29">
      <c r="G32" t="s">
        <v>74</v>
      </c>
      <c r="H32" s="73">
        <v>37.39</v>
      </c>
      <c r="I32" s="46">
        <v>0</v>
      </c>
      <c r="J32" s="46">
        <v>0</v>
      </c>
      <c r="K32" s="46">
        <v>0</v>
      </c>
      <c r="L32" s="46">
        <v>0</v>
      </c>
      <c r="M32" s="74">
        <v>2.15</v>
      </c>
      <c r="N32" s="73">
        <v>0</v>
      </c>
      <c r="O32" s="46">
        <v>-20</v>
      </c>
      <c r="P32" s="46">
        <v>-40</v>
      </c>
      <c r="Q32" s="46">
        <v>0</v>
      </c>
      <c r="R32" s="46">
        <v>0</v>
      </c>
      <c r="S32" s="74">
        <v>0</v>
      </c>
      <c r="U32" s="73">
        <v>39.54</v>
      </c>
      <c r="V32" s="74">
        <v>-62</v>
      </c>
      <c r="W32">
        <v>37.39</v>
      </c>
      <c r="X32">
        <v>-20</v>
      </c>
      <c r="Y32">
        <v>-2</v>
      </c>
      <c r="Z32">
        <v>0</v>
      </c>
      <c r="AA32">
        <v>0</v>
      </c>
      <c r="AB32">
        <v>2.15</v>
      </c>
      <c r="AC32">
        <v>-40</v>
      </c>
    </row>
    <row r="33" spans="7:29">
      <c r="G33" t="s">
        <v>75</v>
      </c>
      <c r="H33" s="73">
        <v>28.7</v>
      </c>
      <c r="I33" s="46">
        <v>0</v>
      </c>
      <c r="J33" s="46">
        <v>0</v>
      </c>
      <c r="K33" s="46">
        <v>0</v>
      </c>
      <c r="L33" s="46">
        <v>0</v>
      </c>
      <c r="M33" s="74">
        <v>0.99</v>
      </c>
      <c r="N33" s="73">
        <v>0</v>
      </c>
      <c r="O33" s="46">
        <v>0</v>
      </c>
      <c r="P33" s="46">
        <v>-55</v>
      </c>
      <c r="Q33" s="46">
        <v>0</v>
      </c>
      <c r="R33" s="46">
        <v>0</v>
      </c>
      <c r="S33" s="74">
        <v>0</v>
      </c>
      <c r="U33" s="73">
        <v>29.69</v>
      </c>
      <c r="V33" s="74">
        <v>-55</v>
      </c>
      <c r="W33">
        <v>28.7</v>
      </c>
      <c r="X33">
        <v>0</v>
      </c>
      <c r="Y33">
        <v>0</v>
      </c>
      <c r="Z33">
        <v>0</v>
      </c>
      <c r="AA33">
        <v>0</v>
      </c>
      <c r="AB33">
        <v>0.99</v>
      </c>
      <c r="AC33">
        <v>-55</v>
      </c>
    </row>
    <row r="34" spans="7:29">
      <c r="G34" t="s">
        <v>76</v>
      </c>
      <c r="H34" s="73">
        <v>42.38</v>
      </c>
      <c r="I34" s="46">
        <v>0</v>
      </c>
      <c r="J34" s="46">
        <v>0</v>
      </c>
      <c r="K34" s="46">
        <v>0</v>
      </c>
      <c r="L34" s="46">
        <v>0</v>
      </c>
      <c r="M34" s="74">
        <v>1.44</v>
      </c>
      <c r="N34" s="73">
        <v>0</v>
      </c>
      <c r="O34" s="46">
        <v>0</v>
      </c>
      <c r="P34" s="46">
        <v>-55</v>
      </c>
      <c r="Q34" s="46">
        <v>0</v>
      </c>
      <c r="R34" s="46">
        <v>0</v>
      </c>
      <c r="S34" s="74">
        <v>0</v>
      </c>
      <c r="U34" s="73">
        <v>43.82</v>
      </c>
      <c r="V34" s="74">
        <v>-55</v>
      </c>
      <c r="W34">
        <v>42.38</v>
      </c>
      <c r="X34">
        <v>0</v>
      </c>
      <c r="Y34">
        <v>0</v>
      </c>
      <c r="Z34">
        <v>0</v>
      </c>
      <c r="AA34">
        <v>0</v>
      </c>
      <c r="AB34">
        <v>1.44</v>
      </c>
      <c r="AC34">
        <v>-55</v>
      </c>
    </row>
    <row r="35" spans="7:29">
      <c r="G35" t="s">
        <v>77</v>
      </c>
      <c r="H35" s="73">
        <v>110.16</v>
      </c>
      <c r="I35" s="46">
        <v>0</v>
      </c>
      <c r="J35" s="46">
        <v>0</v>
      </c>
      <c r="K35" s="46">
        <v>0</v>
      </c>
      <c r="L35" s="46">
        <v>0</v>
      </c>
      <c r="M35" s="74">
        <v>1.43</v>
      </c>
      <c r="N35" s="73">
        <v>0</v>
      </c>
      <c r="O35" s="46">
        <v>-35</v>
      </c>
      <c r="P35" s="46">
        <v>0</v>
      </c>
      <c r="Q35" s="46">
        <v>0</v>
      </c>
      <c r="R35" s="46">
        <v>0</v>
      </c>
      <c r="S35" s="74">
        <v>0</v>
      </c>
      <c r="U35" s="73">
        <v>111.59</v>
      </c>
      <c r="V35" s="74">
        <v>-37</v>
      </c>
      <c r="W35">
        <v>110.16</v>
      </c>
      <c r="X35">
        <v>-35</v>
      </c>
      <c r="Y35">
        <v>-2</v>
      </c>
      <c r="Z35">
        <v>0</v>
      </c>
      <c r="AA35">
        <v>0</v>
      </c>
      <c r="AB35">
        <v>1.43</v>
      </c>
      <c r="AC35">
        <v>0</v>
      </c>
    </row>
    <row r="36" spans="7:29">
      <c r="G36" t="s">
        <v>78</v>
      </c>
      <c r="H36" s="73">
        <v>123.12</v>
      </c>
      <c r="I36" s="46">
        <v>0</v>
      </c>
      <c r="J36" s="46">
        <v>0</v>
      </c>
      <c r="K36" s="46">
        <v>0</v>
      </c>
      <c r="L36" s="46">
        <v>0</v>
      </c>
      <c r="M36" s="74">
        <v>5.04</v>
      </c>
      <c r="N36" s="73">
        <v>0</v>
      </c>
      <c r="O36" s="46">
        <v>-37</v>
      </c>
      <c r="P36" s="46">
        <v>0</v>
      </c>
      <c r="Q36" s="46">
        <v>0</v>
      </c>
      <c r="R36" s="46">
        <v>0</v>
      </c>
      <c r="S36" s="74">
        <v>0</v>
      </c>
      <c r="U36" s="73">
        <v>128.16</v>
      </c>
      <c r="V36" s="74">
        <v>-39</v>
      </c>
      <c r="W36">
        <v>123.12</v>
      </c>
      <c r="X36">
        <v>-37</v>
      </c>
      <c r="Y36">
        <v>-2</v>
      </c>
      <c r="Z36">
        <v>0</v>
      </c>
      <c r="AA36">
        <v>0</v>
      </c>
      <c r="AB36">
        <v>5.04</v>
      </c>
      <c r="AC36">
        <v>0</v>
      </c>
    </row>
    <row r="37" spans="7:29">
      <c r="G37" t="s">
        <v>79</v>
      </c>
      <c r="H37" s="73">
        <v>24.89</v>
      </c>
      <c r="I37" s="46">
        <v>0</v>
      </c>
      <c r="J37" s="46">
        <v>0</v>
      </c>
      <c r="K37" s="46">
        <v>0</v>
      </c>
      <c r="L37" s="46">
        <v>0</v>
      </c>
      <c r="M37" s="74">
        <v>9.58</v>
      </c>
      <c r="N37" s="73">
        <v>0</v>
      </c>
      <c r="O37" s="46">
        <v>-58</v>
      </c>
      <c r="P37" s="46">
        <v>-20</v>
      </c>
      <c r="Q37" s="46">
        <v>0</v>
      </c>
      <c r="R37" s="46">
        <v>0</v>
      </c>
      <c r="S37" s="74">
        <v>0</v>
      </c>
      <c r="U37" s="73">
        <v>34.47</v>
      </c>
      <c r="V37" s="74">
        <v>-80</v>
      </c>
      <c r="W37">
        <v>24.89</v>
      </c>
      <c r="X37">
        <v>-58</v>
      </c>
      <c r="Y37">
        <v>-2</v>
      </c>
      <c r="Z37">
        <v>0</v>
      </c>
      <c r="AA37">
        <v>0</v>
      </c>
      <c r="AB37">
        <v>9.58</v>
      </c>
      <c r="AC37">
        <v>-20</v>
      </c>
    </row>
    <row r="38" spans="7:29">
      <c r="G38" t="s">
        <v>80</v>
      </c>
      <c r="H38" s="73">
        <v>15.32</v>
      </c>
      <c r="I38" s="46">
        <v>0</v>
      </c>
      <c r="J38" s="46">
        <v>0</v>
      </c>
      <c r="K38" s="46">
        <v>0</v>
      </c>
      <c r="L38" s="46">
        <v>0</v>
      </c>
      <c r="M38" s="74">
        <v>9.58</v>
      </c>
      <c r="N38" s="73">
        <v>0</v>
      </c>
      <c r="O38" s="46">
        <v>-56</v>
      </c>
      <c r="P38" s="46">
        <v>-20</v>
      </c>
      <c r="Q38" s="46">
        <v>0</v>
      </c>
      <c r="R38" s="46">
        <v>0</v>
      </c>
      <c r="S38" s="74">
        <v>0</v>
      </c>
      <c r="U38" s="73">
        <v>24.9</v>
      </c>
      <c r="V38" s="74">
        <v>-78</v>
      </c>
      <c r="W38">
        <v>15.32</v>
      </c>
      <c r="X38">
        <v>-56</v>
      </c>
      <c r="Y38">
        <v>-2</v>
      </c>
      <c r="Z38">
        <v>0</v>
      </c>
      <c r="AA38">
        <v>0</v>
      </c>
      <c r="AB38">
        <v>9.58</v>
      </c>
      <c r="AC38">
        <v>-20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9.58</v>
      </c>
      <c r="N39" s="73">
        <v>-13</v>
      </c>
      <c r="O39" s="46">
        <v>-51</v>
      </c>
      <c r="P39" s="46">
        <v>-40</v>
      </c>
      <c r="Q39" s="46">
        <v>0</v>
      </c>
      <c r="R39" s="46">
        <v>0</v>
      </c>
      <c r="S39" s="74">
        <v>0</v>
      </c>
      <c r="U39" s="73">
        <v>9.58</v>
      </c>
      <c r="V39" s="74">
        <v>-106</v>
      </c>
      <c r="W39">
        <v>-13</v>
      </c>
      <c r="X39">
        <v>-51</v>
      </c>
      <c r="Y39">
        <v>-2</v>
      </c>
      <c r="Z39">
        <v>0</v>
      </c>
      <c r="AA39">
        <v>0</v>
      </c>
      <c r="AB39">
        <v>9.58</v>
      </c>
      <c r="AC39">
        <v>-40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9.58</v>
      </c>
      <c r="N40" s="73">
        <v>-25</v>
      </c>
      <c r="O40" s="46">
        <v>-54</v>
      </c>
      <c r="P40" s="46">
        <v>-55</v>
      </c>
      <c r="Q40" s="46">
        <v>0</v>
      </c>
      <c r="R40" s="46">
        <v>0</v>
      </c>
      <c r="S40" s="74">
        <v>0</v>
      </c>
      <c r="U40" s="73">
        <v>9.58</v>
      </c>
      <c r="V40" s="74">
        <v>-136</v>
      </c>
      <c r="W40">
        <v>-25</v>
      </c>
      <c r="X40">
        <v>-54</v>
      </c>
      <c r="Y40">
        <v>-2</v>
      </c>
      <c r="Z40">
        <v>0</v>
      </c>
      <c r="AA40">
        <v>0</v>
      </c>
      <c r="AB40">
        <v>9.58</v>
      </c>
      <c r="AC40">
        <v>-55</v>
      </c>
    </row>
    <row r="41" spans="7:29">
      <c r="G41" t="s">
        <v>83</v>
      </c>
      <c r="H41" s="73">
        <v>33.520000000000003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-25</v>
      </c>
      <c r="P41" s="46">
        <v>-25</v>
      </c>
      <c r="Q41" s="46">
        <v>0</v>
      </c>
      <c r="R41" s="46">
        <v>0</v>
      </c>
      <c r="S41" s="74">
        <v>0</v>
      </c>
      <c r="U41" s="73">
        <v>33.520000000000003</v>
      </c>
      <c r="V41" s="74">
        <v>-52</v>
      </c>
      <c r="W41">
        <v>33.520000000000003</v>
      </c>
      <c r="X41">
        <v>-25</v>
      </c>
      <c r="Y41">
        <v>-2</v>
      </c>
      <c r="Z41">
        <v>0</v>
      </c>
      <c r="AA41">
        <v>0</v>
      </c>
      <c r="AB41">
        <v>0</v>
      </c>
      <c r="AC41">
        <v>-25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-34</v>
      </c>
      <c r="P42" s="46">
        <v>-25</v>
      </c>
      <c r="Q42" s="46">
        <v>0</v>
      </c>
      <c r="R42" s="46">
        <v>0</v>
      </c>
      <c r="S42" s="74">
        <v>0</v>
      </c>
      <c r="U42" s="73">
        <v>0</v>
      </c>
      <c r="V42" s="74">
        <v>-61</v>
      </c>
      <c r="W42">
        <v>0</v>
      </c>
      <c r="X42">
        <v>-34</v>
      </c>
      <c r="Y42">
        <v>-2</v>
      </c>
      <c r="Z42">
        <v>0</v>
      </c>
      <c r="AA42">
        <v>0</v>
      </c>
      <c r="AB42">
        <v>0</v>
      </c>
      <c r="AC42">
        <v>-25</v>
      </c>
    </row>
    <row r="43" spans="7:29">
      <c r="G43" t="s">
        <v>85</v>
      </c>
      <c r="H43" s="73">
        <v>27.77</v>
      </c>
      <c r="I43" s="46">
        <v>0</v>
      </c>
      <c r="J43" s="46">
        <v>0</v>
      </c>
      <c r="K43" s="46">
        <v>0</v>
      </c>
      <c r="L43" s="46">
        <v>15.32</v>
      </c>
      <c r="M43" s="74">
        <v>0</v>
      </c>
      <c r="N43" s="73">
        <v>0</v>
      </c>
      <c r="O43" s="46">
        <v>0</v>
      </c>
      <c r="P43" s="46">
        <v>-50</v>
      </c>
      <c r="Q43" s="46">
        <v>0</v>
      </c>
      <c r="R43" s="46">
        <v>0</v>
      </c>
      <c r="S43" s="74">
        <v>0</v>
      </c>
      <c r="U43" s="73">
        <v>43.09</v>
      </c>
      <c r="V43" s="74">
        <v>-52</v>
      </c>
      <c r="W43">
        <v>27.77</v>
      </c>
      <c r="X43">
        <v>0</v>
      </c>
      <c r="Y43">
        <v>-2</v>
      </c>
      <c r="Z43">
        <v>15.32</v>
      </c>
      <c r="AA43">
        <v>0</v>
      </c>
      <c r="AB43">
        <v>0</v>
      </c>
      <c r="AC43">
        <v>-50</v>
      </c>
    </row>
    <row r="44" spans="7:29">
      <c r="G44" t="s">
        <v>86</v>
      </c>
      <c r="H44" s="73">
        <v>26.82</v>
      </c>
      <c r="I44" s="46">
        <v>0</v>
      </c>
      <c r="J44" s="46">
        <v>0</v>
      </c>
      <c r="K44" s="46">
        <v>0</v>
      </c>
      <c r="L44" s="46">
        <v>15.03</v>
      </c>
      <c r="M44" s="74">
        <v>0</v>
      </c>
      <c r="N44" s="73">
        <v>0</v>
      </c>
      <c r="O44" s="46">
        <v>-15</v>
      </c>
      <c r="P44" s="46">
        <v>-25</v>
      </c>
      <c r="Q44" s="46">
        <v>0</v>
      </c>
      <c r="R44" s="46">
        <v>0</v>
      </c>
      <c r="S44" s="74">
        <v>0</v>
      </c>
      <c r="U44" s="73">
        <v>41.85</v>
      </c>
      <c r="V44" s="74">
        <v>-42</v>
      </c>
      <c r="W44">
        <v>26.82</v>
      </c>
      <c r="X44">
        <v>-15</v>
      </c>
      <c r="Y44">
        <v>-2</v>
      </c>
      <c r="Z44">
        <v>15.03</v>
      </c>
      <c r="AA44">
        <v>0</v>
      </c>
      <c r="AB44">
        <v>0</v>
      </c>
      <c r="AC44">
        <v>-25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14.84</v>
      </c>
      <c r="M45" s="74">
        <v>0</v>
      </c>
      <c r="N45" s="73">
        <v>0</v>
      </c>
      <c r="O45" s="46">
        <v>-37</v>
      </c>
      <c r="P45" s="46">
        <v>0</v>
      </c>
      <c r="Q45" s="46">
        <v>0</v>
      </c>
      <c r="R45" s="46">
        <v>0</v>
      </c>
      <c r="S45" s="74">
        <v>0</v>
      </c>
      <c r="U45" s="73">
        <v>14.84</v>
      </c>
      <c r="V45" s="74">
        <v>-39</v>
      </c>
      <c r="W45">
        <v>0</v>
      </c>
      <c r="X45">
        <v>-37</v>
      </c>
      <c r="Y45">
        <v>-2</v>
      </c>
      <c r="Z45">
        <v>14.84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14.36</v>
      </c>
      <c r="M46" s="74">
        <v>0</v>
      </c>
      <c r="N46" s="73">
        <v>-11</v>
      </c>
      <c r="O46" s="46">
        <v>-27</v>
      </c>
      <c r="P46" s="46">
        <v>0</v>
      </c>
      <c r="Q46" s="46">
        <v>0</v>
      </c>
      <c r="R46" s="46">
        <v>0</v>
      </c>
      <c r="S46" s="74">
        <v>0</v>
      </c>
      <c r="U46" s="73">
        <v>14.36</v>
      </c>
      <c r="V46" s="74">
        <v>-40</v>
      </c>
      <c r="W46">
        <v>-11</v>
      </c>
      <c r="X46">
        <v>-27</v>
      </c>
      <c r="Y46">
        <v>-2</v>
      </c>
      <c r="Z46">
        <v>14.36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14.36</v>
      </c>
      <c r="I47" s="46">
        <v>0</v>
      </c>
      <c r="J47" s="46">
        <v>0</v>
      </c>
      <c r="K47" s="46">
        <v>0</v>
      </c>
      <c r="L47" s="46">
        <v>14.08</v>
      </c>
      <c r="M47" s="74">
        <v>0</v>
      </c>
      <c r="N47" s="73">
        <v>0</v>
      </c>
      <c r="O47" s="46">
        <v>0</v>
      </c>
      <c r="P47" s="46">
        <v>-3</v>
      </c>
      <c r="Q47" s="46">
        <v>0</v>
      </c>
      <c r="R47" s="46">
        <v>0</v>
      </c>
      <c r="S47" s="74">
        <v>0</v>
      </c>
      <c r="U47" s="73">
        <v>28.44</v>
      </c>
      <c r="V47" s="74">
        <v>-5</v>
      </c>
      <c r="W47">
        <v>14.36</v>
      </c>
      <c r="X47">
        <v>0</v>
      </c>
      <c r="Y47">
        <v>-2</v>
      </c>
      <c r="Z47">
        <v>14.08</v>
      </c>
      <c r="AA47">
        <v>0</v>
      </c>
      <c r="AB47">
        <v>0</v>
      </c>
      <c r="AC47">
        <v>-3</v>
      </c>
    </row>
    <row r="48" spans="7:29">
      <c r="G48" t="s">
        <v>90</v>
      </c>
      <c r="H48" s="73">
        <v>24.9</v>
      </c>
      <c r="I48" s="46">
        <v>0</v>
      </c>
      <c r="J48" s="46">
        <v>7.66</v>
      </c>
      <c r="K48" s="46">
        <v>0</v>
      </c>
      <c r="L48" s="46">
        <v>13.79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46.35</v>
      </c>
      <c r="V48" s="74">
        <v>-2</v>
      </c>
      <c r="W48">
        <v>24.9</v>
      </c>
      <c r="X48">
        <v>0</v>
      </c>
      <c r="Y48">
        <v>-2</v>
      </c>
      <c r="Z48">
        <v>13.79</v>
      </c>
      <c r="AA48">
        <v>0</v>
      </c>
      <c r="AB48">
        <v>0</v>
      </c>
      <c r="AC48">
        <v>7.66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10.050000000000001</v>
      </c>
      <c r="M49" s="74">
        <v>0</v>
      </c>
      <c r="N49" s="73">
        <v>0</v>
      </c>
      <c r="O49" s="46">
        <v>-15</v>
      </c>
      <c r="P49" s="46">
        <v>-22</v>
      </c>
      <c r="Q49" s="46">
        <v>0</v>
      </c>
      <c r="R49" s="46">
        <v>0</v>
      </c>
      <c r="S49" s="74">
        <v>0</v>
      </c>
      <c r="U49" s="73">
        <v>10.050000000000001</v>
      </c>
      <c r="V49" s="74">
        <v>-39</v>
      </c>
      <c r="W49">
        <v>0</v>
      </c>
      <c r="X49">
        <v>-15</v>
      </c>
      <c r="Y49">
        <v>-2</v>
      </c>
      <c r="Z49">
        <v>10.050000000000001</v>
      </c>
      <c r="AA49">
        <v>0</v>
      </c>
      <c r="AB49">
        <v>0</v>
      </c>
      <c r="AC49">
        <v>-22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9.58</v>
      </c>
      <c r="M50" s="74">
        <v>0</v>
      </c>
      <c r="N50" s="73">
        <v>-16</v>
      </c>
      <c r="O50" s="46">
        <v>-15</v>
      </c>
      <c r="P50" s="46">
        <v>-7</v>
      </c>
      <c r="Q50" s="46">
        <v>0</v>
      </c>
      <c r="R50" s="46">
        <v>0</v>
      </c>
      <c r="S50" s="74">
        <v>0</v>
      </c>
      <c r="U50" s="73">
        <v>9.58</v>
      </c>
      <c r="V50" s="74">
        <v>-40</v>
      </c>
      <c r="W50">
        <v>-16</v>
      </c>
      <c r="X50">
        <v>-15</v>
      </c>
      <c r="Y50">
        <v>-2</v>
      </c>
      <c r="Z50">
        <v>9.58</v>
      </c>
      <c r="AA50">
        <v>0</v>
      </c>
      <c r="AB50">
        <v>0</v>
      </c>
      <c r="AC50">
        <v>-7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9.1</v>
      </c>
      <c r="M51" s="74">
        <v>0</v>
      </c>
      <c r="N51" s="73">
        <v>-19</v>
      </c>
      <c r="O51" s="46">
        <v>-20</v>
      </c>
      <c r="P51" s="46">
        <v>-21</v>
      </c>
      <c r="Q51" s="46">
        <v>0</v>
      </c>
      <c r="R51" s="46">
        <v>0</v>
      </c>
      <c r="S51" s="74">
        <v>0</v>
      </c>
      <c r="U51" s="73">
        <v>9.1</v>
      </c>
      <c r="V51" s="74">
        <v>-62</v>
      </c>
      <c r="W51">
        <v>-19</v>
      </c>
      <c r="X51">
        <v>-20</v>
      </c>
      <c r="Y51">
        <v>-2</v>
      </c>
      <c r="Z51">
        <v>9.1</v>
      </c>
      <c r="AA51">
        <v>0</v>
      </c>
      <c r="AB51">
        <v>0</v>
      </c>
      <c r="AC51">
        <v>-21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9.1</v>
      </c>
      <c r="M52" s="74">
        <v>0</v>
      </c>
      <c r="N52" s="73">
        <v>-40</v>
      </c>
      <c r="O52" s="46">
        <v>-20</v>
      </c>
      <c r="P52" s="46">
        <v>-14</v>
      </c>
      <c r="Q52" s="46">
        <v>0</v>
      </c>
      <c r="R52" s="46">
        <v>0</v>
      </c>
      <c r="S52" s="74">
        <v>0</v>
      </c>
      <c r="U52" s="73">
        <v>9.1</v>
      </c>
      <c r="V52" s="74">
        <v>-76</v>
      </c>
      <c r="W52">
        <v>-40</v>
      </c>
      <c r="X52">
        <v>-20</v>
      </c>
      <c r="Y52">
        <v>-2</v>
      </c>
      <c r="Z52">
        <v>9.1</v>
      </c>
      <c r="AA52">
        <v>0</v>
      </c>
      <c r="AB52">
        <v>0</v>
      </c>
      <c r="AC52">
        <v>-14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8.14</v>
      </c>
      <c r="M53" s="74">
        <v>0</v>
      </c>
      <c r="N53" s="73">
        <v>-37</v>
      </c>
      <c r="O53" s="46">
        <v>-33</v>
      </c>
      <c r="P53" s="46">
        <v>-31</v>
      </c>
      <c r="Q53" s="46">
        <v>0</v>
      </c>
      <c r="R53" s="46">
        <v>0</v>
      </c>
      <c r="S53" s="74">
        <v>0</v>
      </c>
      <c r="U53" s="73">
        <v>8.14</v>
      </c>
      <c r="V53" s="74">
        <v>-103</v>
      </c>
      <c r="W53">
        <v>-37</v>
      </c>
      <c r="X53">
        <v>-33</v>
      </c>
      <c r="Y53">
        <v>-2</v>
      </c>
      <c r="Z53">
        <v>8.14</v>
      </c>
      <c r="AA53">
        <v>0</v>
      </c>
      <c r="AB53">
        <v>0</v>
      </c>
      <c r="AC53">
        <v>-31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8.14</v>
      </c>
      <c r="M54" s="74">
        <v>0</v>
      </c>
      <c r="N54" s="73">
        <v>-36</v>
      </c>
      <c r="O54" s="46">
        <v>-38</v>
      </c>
      <c r="P54" s="46">
        <v>-46</v>
      </c>
      <c r="Q54" s="46">
        <v>0</v>
      </c>
      <c r="R54" s="46">
        <v>0</v>
      </c>
      <c r="S54" s="74">
        <v>0</v>
      </c>
      <c r="U54" s="73">
        <v>8.14</v>
      </c>
      <c r="V54" s="74">
        <v>-122</v>
      </c>
      <c r="W54">
        <v>-36</v>
      </c>
      <c r="X54">
        <v>-38</v>
      </c>
      <c r="Y54">
        <v>-2</v>
      </c>
      <c r="Z54">
        <v>8.14</v>
      </c>
      <c r="AA54">
        <v>0</v>
      </c>
      <c r="AB54">
        <v>0</v>
      </c>
      <c r="AC54">
        <v>-46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7.66</v>
      </c>
      <c r="M55" s="74">
        <v>0</v>
      </c>
      <c r="N55" s="73">
        <v>0</v>
      </c>
      <c r="O55" s="46">
        <v>-50</v>
      </c>
      <c r="P55" s="46">
        <v>-41</v>
      </c>
      <c r="Q55" s="46">
        <v>0</v>
      </c>
      <c r="R55" s="46">
        <v>0</v>
      </c>
      <c r="S55" s="74">
        <v>0</v>
      </c>
      <c r="U55" s="73">
        <v>7.66</v>
      </c>
      <c r="V55" s="74">
        <v>-93</v>
      </c>
      <c r="W55">
        <v>0</v>
      </c>
      <c r="X55">
        <v>-50</v>
      </c>
      <c r="Y55">
        <v>-2</v>
      </c>
      <c r="Z55">
        <v>7.66</v>
      </c>
      <c r="AA55">
        <v>0</v>
      </c>
      <c r="AB55">
        <v>0</v>
      </c>
      <c r="AC55">
        <v>-41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7.18</v>
      </c>
      <c r="M56" s="74">
        <v>0</v>
      </c>
      <c r="N56" s="73">
        <v>0</v>
      </c>
      <c r="O56" s="46">
        <v>-52</v>
      </c>
      <c r="P56" s="46">
        <v>-38</v>
      </c>
      <c r="Q56" s="46">
        <v>0</v>
      </c>
      <c r="R56" s="46">
        <v>0</v>
      </c>
      <c r="S56" s="74">
        <v>0</v>
      </c>
      <c r="U56" s="73">
        <v>7.18</v>
      </c>
      <c r="V56" s="74">
        <v>-92</v>
      </c>
      <c r="W56">
        <v>0</v>
      </c>
      <c r="X56">
        <v>-52</v>
      </c>
      <c r="Y56">
        <v>-2</v>
      </c>
      <c r="Z56">
        <v>7.18</v>
      </c>
      <c r="AA56">
        <v>0</v>
      </c>
      <c r="AB56">
        <v>0</v>
      </c>
      <c r="AC56">
        <v>-38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6.22</v>
      </c>
      <c r="M57" s="74">
        <v>0</v>
      </c>
      <c r="N57" s="73">
        <v>0</v>
      </c>
      <c r="O57" s="46">
        <v>-32</v>
      </c>
      <c r="P57" s="46">
        <v>-42</v>
      </c>
      <c r="Q57" s="46">
        <v>0</v>
      </c>
      <c r="R57" s="46">
        <v>0</v>
      </c>
      <c r="S57" s="74">
        <v>0</v>
      </c>
      <c r="U57" s="73">
        <v>6.22</v>
      </c>
      <c r="V57" s="74">
        <v>-76</v>
      </c>
      <c r="W57">
        <v>0</v>
      </c>
      <c r="X57">
        <v>-32</v>
      </c>
      <c r="Y57">
        <v>-2</v>
      </c>
      <c r="Z57">
        <v>6.22</v>
      </c>
      <c r="AA57">
        <v>0</v>
      </c>
      <c r="AB57">
        <v>0</v>
      </c>
      <c r="AC57">
        <v>-42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5.75</v>
      </c>
      <c r="M58" s="74">
        <v>0</v>
      </c>
      <c r="N58" s="73">
        <v>-13</v>
      </c>
      <c r="O58" s="46">
        <v>-36</v>
      </c>
      <c r="P58" s="46">
        <v>-38</v>
      </c>
      <c r="Q58" s="46">
        <v>0</v>
      </c>
      <c r="R58" s="46">
        <v>0</v>
      </c>
      <c r="S58" s="74">
        <v>0</v>
      </c>
      <c r="U58" s="73">
        <v>5.75</v>
      </c>
      <c r="V58" s="74">
        <v>-89</v>
      </c>
      <c r="W58">
        <v>-13</v>
      </c>
      <c r="X58">
        <v>-36</v>
      </c>
      <c r="Y58">
        <v>-2</v>
      </c>
      <c r="Z58">
        <v>5.75</v>
      </c>
      <c r="AA58">
        <v>0</v>
      </c>
      <c r="AB58">
        <v>0</v>
      </c>
      <c r="AC58">
        <v>-38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5.27</v>
      </c>
      <c r="M59" s="74">
        <v>0</v>
      </c>
      <c r="N59" s="73">
        <v>0</v>
      </c>
      <c r="O59" s="46">
        <v>-33</v>
      </c>
      <c r="P59" s="46">
        <v>-61</v>
      </c>
      <c r="Q59" s="46">
        <v>0</v>
      </c>
      <c r="R59" s="46">
        <v>0</v>
      </c>
      <c r="S59" s="74">
        <v>0</v>
      </c>
      <c r="U59" s="73">
        <v>5.27</v>
      </c>
      <c r="V59" s="74">
        <v>-96</v>
      </c>
      <c r="W59">
        <v>0</v>
      </c>
      <c r="X59">
        <v>-33</v>
      </c>
      <c r="Y59">
        <v>-2</v>
      </c>
      <c r="Z59">
        <v>5.27</v>
      </c>
      <c r="AA59">
        <v>0</v>
      </c>
      <c r="AB59">
        <v>0</v>
      </c>
      <c r="AC59">
        <v>-61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5.27</v>
      </c>
      <c r="M60" s="74">
        <v>0</v>
      </c>
      <c r="N60" s="73">
        <v>0</v>
      </c>
      <c r="O60" s="46">
        <v>-41</v>
      </c>
      <c r="P60" s="46">
        <v>-38</v>
      </c>
      <c r="Q60" s="46">
        <v>0</v>
      </c>
      <c r="R60" s="46">
        <v>0</v>
      </c>
      <c r="S60" s="74">
        <v>0</v>
      </c>
      <c r="U60" s="73">
        <v>5.27</v>
      </c>
      <c r="V60" s="74">
        <v>-81</v>
      </c>
      <c r="W60">
        <v>0</v>
      </c>
      <c r="X60">
        <v>-41</v>
      </c>
      <c r="Y60">
        <v>-2</v>
      </c>
      <c r="Z60">
        <v>5.27</v>
      </c>
      <c r="AA60">
        <v>0</v>
      </c>
      <c r="AB60">
        <v>0</v>
      </c>
      <c r="AC60">
        <v>-38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5.27</v>
      </c>
      <c r="M61" s="74">
        <v>0</v>
      </c>
      <c r="N61" s="73">
        <v>-13</v>
      </c>
      <c r="O61" s="46">
        <v>-36</v>
      </c>
      <c r="P61" s="46">
        <v>-38</v>
      </c>
      <c r="Q61" s="46">
        <v>0</v>
      </c>
      <c r="R61" s="46">
        <v>0</v>
      </c>
      <c r="S61" s="74">
        <v>0</v>
      </c>
      <c r="U61" s="73">
        <v>5.27</v>
      </c>
      <c r="V61" s="74">
        <v>-89</v>
      </c>
      <c r="W61">
        <v>-13</v>
      </c>
      <c r="X61">
        <v>-36</v>
      </c>
      <c r="Y61">
        <v>-2</v>
      </c>
      <c r="Z61">
        <v>5.27</v>
      </c>
      <c r="AA61">
        <v>0</v>
      </c>
      <c r="AB61">
        <v>0</v>
      </c>
      <c r="AC61">
        <v>-38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5.27</v>
      </c>
      <c r="M62" s="74">
        <v>0</v>
      </c>
      <c r="N62" s="73">
        <v>-9</v>
      </c>
      <c r="O62" s="46">
        <v>-30</v>
      </c>
      <c r="P62" s="46">
        <v>-18</v>
      </c>
      <c r="Q62" s="46">
        <v>0</v>
      </c>
      <c r="R62" s="46">
        <v>0</v>
      </c>
      <c r="S62" s="74">
        <v>0</v>
      </c>
      <c r="U62" s="73">
        <v>5.27</v>
      </c>
      <c r="V62" s="74">
        <v>-59</v>
      </c>
      <c r="W62">
        <v>-9</v>
      </c>
      <c r="X62">
        <v>-30</v>
      </c>
      <c r="Y62">
        <v>-2</v>
      </c>
      <c r="Z62">
        <v>5.27</v>
      </c>
      <c r="AA62">
        <v>0</v>
      </c>
      <c r="AB62">
        <v>0</v>
      </c>
      <c r="AC62">
        <v>-18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5.27</v>
      </c>
      <c r="M63" s="74">
        <v>0</v>
      </c>
      <c r="N63" s="73">
        <v>0</v>
      </c>
      <c r="O63" s="46">
        <v>-23</v>
      </c>
      <c r="P63" s="46">
        <v>-23</v>
      </c>
      <c r="Q63" s="46">
        <v>0</v>
      </c>
      <c r="R63" s="46">
        <v>0</v>
      </c>
      <c r="S63" s="74">
        <v>0</v>
      </c>
      <c r="U63" s="73">
        <v>5.27</v>
      </c>
      <c r="V63" s="74">
        <v>-48</v>
      </c>
      <c r="W63">
        <v>0</v>
      </c>
      <c r="X63">
        <v>-23</v>
      </c>
      <c r="Y63">
        <v>-2</v>
      </c>
      <c r="Z63">
        <v>5.27</v>
      </c>
      <c r="AA63">
        <v>0</v>
      </c>
      <c r="AB63">
        <v>0</v>
      </c>
      <c r="AC63">
        <v>-23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5.27</v>
      </c>
      <c r="M64" s="74">
        <v>0</v>
      </c>
      <c r="N64" s="73">
        <v>0</v>
      </c>
      <c r="O64" s="46">
        <v>-15</v>
      </c>
      <c r="P64" s="46">
        <v>-39</v>
      </c>
      <c r="Q64" s="46">
        <v>0</v>
      </c>
      <c r="R64" s="46">
        <v>0</v>
      </c>
      <c r="S64" s="74">
        <v>0</v>
      </c>
      <c r="U64" s="73">
        <v>5.27</v>
      </c>
      <c r="V64" s="74">
        <v>-56</v>
      </c>
      <c r="W64">
        <v>0</v>
      </c>
      <c r="X64">
        <v>-15</v>
      </c>
      <c r="Y64">
        <v>-2</v>
      </c>
      <c r="Z64">
        <v>5.27</v>
      </c>
      <c r="AA64">
        <v>0</v>
      </c>
      <c r="AB64">
        <v>0</v>
      </c>
      <c r="AC64">
        <v>-39</v>
      </c>
    </row>
    <row r="65" spans="7:29">
      <c r="G65" t="s">
        <v>107</v>
      </c>
      <c r="H65" s="73">
        <v>12.45</v>
      </c>
      <c r="I65" s="46">
        <v>0</v>
      </c>
      <c r="J65" s="46">
        <v>0</v>
      </c>
      <c r="K65" s="46">
        <v>0</v>
      </c>
      <c r="L65" s="46">
        <v>5.27</v>
      </c>
      <c r="M65" s="74">
        <v>0</v>
      </c>
      <c r="N65" s="73">
        <v>0</v>
      </c>
      <c r="O65" s="46">
        <v>-7</v>
      </c>
      <c r="P65" s="46">
        <v>-18</v>
      </c>
      <c r="Q65" s="46">
        <v>0</v>
      </c>
      <c r="R65" s="46">
        <v>0</v>
      </c>
      <c r="S65" s="74">
        <v>0</v>
      </c>
      <c r="U65" s="73">
        <v>17.72</v>
      </c>
      <c r="V65" s="74">
        <v>-27</v>
      </c>
      <c r="W65">
        <v>12.45</v>
      </c>
      <c r="X65">
        <v>-7</v>
      </c>
      <c r="Y65">
        <v>-2</v>
      </c>
      <c r="Z65">
        <v>5.27</v>
      </c>
      <c r="AA65">
        <v>0</v>
      </c>
      <c r="AB65">
        <v>0</v>
      </c>
      <c r="AC65">
        <v>-18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5.26</v>
      </c>
      <c r="M66" s="74">
        <v>0.1</v>
      </c>
      <c r="N66" s="73">
        <v>0</v>
      </c>
      <c r="O66" s="46">
        <v>-9</v>
      </c>
      <c r="P66" s="46">
        <v>-21</v>
      </c>
      <c r="Q66" s="46">
        <v>0</v>
      </c>
      <c r="R66" s="46">
        <v>0</v>
      </c>
      <c r="S66" s="74">
        <v>0</v>
      </c>
      <c r="U66" s="73">
        <v>5.36</v>
      </c>
      <c r="V66" s="74">
        <v>-32</v>
      </c>
      <c r="W66">
        <v>0</v>
      </c>
      <c r="X66">
        <v>-9</v>
      </c>
      <c r="Y66">
        <v>-2</v>
      </c>
      <c r="Z66">
        <v>5.26</v>
      </c>
      <c r="AA66">
        <v>0</v>
      </c>
      <c r="AB66">
        <v>0.1</v>
      </c>
      <c r="AC66">
        <v>-21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5.27</v>
      </c>
      <c r="M67" s="74">
        <v>0</v>
      </c>
      <c r="N67" s="73">
        <v>-18</v>
      </c>
      <c r="O67" s="46">
        <v>-30</v>
      </c>
      <c r="P67" s="46">
        <v>-30</v>
      </c>
      <c r="Q67" s="46">
        <v>0</v>
      </c>
      <c r="R67" s="46">
        <v>0</v>
      </c>
      <c r="S67" s="74">
        <v>0</v>
      </c>
      <c r="U67" s="73">
        <v>5.27</v>
      </c>
      <c r="V67" s="74">
        <v>-80</v>
      </c>
      <c r="W67">
        <v>-18</v>
      </c>
      <c r="X67">
        <v>-30</v>
      </c>
      <c r="Y67">
        <v>-2</v>
      </c>
      <c r="Z67">
        <v>5.27</v>
      </c>
      <c r="AA67">
        <v>0</v>
      </c>
      <c r="AB67">
        <v>0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6.22</v>
      </c>
      <c r="M68" s="74">
        <v>0</v>
      </c>
      <c r="N68" s="73">
        <v>-18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6.22</v>
      </c>
      <c r="V68" s="74">
        <v>-40</v>
      </c>
      <c r="W68">
        <v>-18</v>
      </c>
      <c r="X68">
        <v>0</v>
      </c>
      <c r="Y68">
        <v>-2</v>
      </c>
      <c r="Z68">
        <v>6.22</v>
      </c>
      <c r="AA68">
        <v>0</v>
      </c>
      <c r="AB68">
        <v>0</v>
      </c>
      <c r="AC68">
        <v>-20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4.78</v>
      </c>
      <c r="M69" s="74">
        <v>0</v>
      </c>
      <c r="N69" s="73">
        <v>0</v>
      </c>
      <c r="O69" s="46">
        <v>-52</v>
      </c>
      <c r="P69" s="46">
        <v>-26</v>
      </c>
      <c r="Q69" s="46">
        <v>0</v>
      </c>
      <c r="R69" s="46">
        <v>0</v>
      </c>
      <c r="S69" s="74">
        <v>0</v>
      </c>
      <c r="U69" s="73">
        <v>4.78</v>
      </c>
      <c r="V69" s="74">
        <v>-80</v>
      </c>
      <c r="W69">
        <v>0</v>
      </c>
      <c r="X69">
        <v>-52</v>
      </c>
      <c r="Y69">
        <v>-2</v>
      </c>
      <c r="Z69">
        <v>4.78</v>
      </c>
      <c r="AA69">
        <v>0</v>
      </c>
      <c r="AB69">
        <v>0</v>
      </c>
      <c r="AC69">
        <v>-26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15.42</v>
      </c>
      <c r="L70" s="46">
        <v>4.1100000000000003</v>
      </c>
      <c r="M70" s="74">
        <v>1.24</v>
      </c>
      <c r="N70" s="73">
        <v>0</v>
      </c>
      <c r="O70" s="46">
        <v>-43</v>
      </c>
      <c r="P70" s="46">
        <v>-26</v>
      </c>
      <c r="Q70" s="46">
        <v>0</v>
      </c>
      <c r="R70" s="46">
        <v>0</v>
      </c>
      <c r="S70" s="74">
        <v>0</v>
      </c>
      <c r="U70" s="73">
        <v>20.77</v>
      </c>
      <c r="V70" s="74">
        <v>-71</v>
      </c>
      <c r="W70">
        <v>0</v>
      </c>
      <c r="X70">
        <v>-43</v>
      </c>
      <c r="Y70">
        <v>-2</v>
      </c>
      <c r="Z70">
        <v>4.1100000000000003</v>
      </c>
      <c r="AA70">
        <v>15.42</v>
      </c>
      <c r="AB70">
        <v>1.24</v>
      </c>
      <c r="AC70">
        <v>-26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12.44</v>
      </c>
      <c r="L71" s="46">
        <v>1.47</v>
      </c>
      <c r="M71" s="74">
        <v>0.97</v>
      </c>
      <c r="N71" s="73">
        <v>-45</v>
      </c>
      <c r="O71" s="46">
        <v>-30</v>
      </c>
      <c r="P71" s="46">
        <v>-49</v>
      </c>
      <c r="Q71" s="46">
        <v>0</v>
      </c>
      <c r="R71" s="46">
        <v>0</v>
      </c>
      <c r="S71" s="74">
        <v>0</v>
      </c>
      <c r="U71" s="73">
        <v>14.88</v>
      </c>
      <c r="V71" s="74">
        <v>-126</v>
      </c>
      <c r="W71">
        <v>-45</v>
      </c>
      <c r="X71">
        <v>-30</v>
      </c>
      <c r="Y71">
        <v>-2</v>
      </c>
      <c r="Z71">
        <v>1.47</v>
      </c>
      <c r="AA71">
        <v>12.44</v>
      </c>
      <c r="AB71">
        <v>0.97</v>
      </c>
      <c r="AC71">
        <v>-49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11.61</v>
      </c>
      <c r="L72" s="46">
        <v>1.0900000000000001</v>
      </c>
      <c r="M72" s="74">
        <v>0.88</v>
      </c>
      <c r="N72" s="73">
        <v>0</v>
      </c>
      <c r="O72" s="46">
        <v>-10</v>
      </c>
      <c r="P72" s="46">
        <v>-55</v>
      </c>
      <c r="Q72" s="46">
        <v>0</v>
      </c>
      <c r="R72" s="46">
        <v>0</v>
      </c>
      <c r="S72" s="74">
        <v>0</v>
      </c>
      <c r="U72" s="73">
        <v>13.58</v>
      </c>
      <c r="V72" s="74">
        <v>-67</v>
      </c>
      <c r="W72">
        <v>0</v>
      </c>
      <c r="X72">
        <v>-10</v>
      </c>
      <c r="Y72">
        <v>-2</v>
      </c>
      <c r="Z72">
        <v>1.0900000000000001</v>
      </c>
      <c r="AA72">
        <v>11.61</v>
      </c>
      <c r="AB72">
        <v>0.88</v>
      </c>
      <c r="AC72">
        <v>-55</v>
      </c>
    </row>
    <row r="73" spans="7:29">
      <c r="G73" t="s">
        <v>115</v>
      </c>
      <c r="H73" s="73">
        <v>1.7</v>
      </c>
      <c r="I73" s="46">
        <v>0</v>
      </c>
      <c r="J73" s="46">
        <v>0</v>
      </c>
      <c r="K73" s="46">
        <v>8.99</v>
      </c>
      <c r="L73" s="46">
        <v>1.02</v>
      </c>
      <c r="M73" s="74">
        <v>0.62</v>
      </c>
      <c r="N73" s="73">
        <v>0</v>
      </c>
      <c r="O73" s="46">
        <v>0</v>
      </c>
      <c r="P73" s="46">
        <v>-53</v>
      </c>
      <c r="Q73" s="46">
        <v>0</v>
      </c>
      <c r="R73" s="46">
        <v>0</v>
      </c>
      <c r="S73" s="74">
        <v>0</v>
      </c>
      <c r="U73" s="73">
        <v>12.33</v>
      </c>
      <c r="V73" s="74">
        <v>-55</v>
      </c>
      <c r="W73">
        <v>1.7</v>
      </c>
      <c r="X73">
        <v>0</v>
      </c>
      <c r="Y73">
        <v>-2</v>
      </c>
      <c r="Z73">
        <v>1.02</v>
      </c>
      <c r="AA73">
        <v>8.99</v>
      </c>
      <c r="AB73">
        <v>0.62</v>
      </c>
      <c r="AC73">
        <v>-53</v>
      </c>
    </row>
    <row r="74" spans="7:29">
      <c r="G74" t="s">
        <v>116</v>
      </c>
      <c r="H74" s="73">
        <v>2.16</v>
      </c>
      <c r="I74" s="46">
        <v>0</v>
      </c>
      <c r="J74" s="46">
        <v>0</v>
      </c>
      <c r="K74" s="46">
        <v>8.51</v>
      </c>
      <c r="L74" s="46">
        <v>1.1200000000000001</v>
      </c>
      <c r="M74" s="74">
        <v>0.62</v>
      </c>
      <c r="N74" s="73">
        <v>0</v>
      </c>
      <c r="O74" s="46">
        <v>0</v>
      </c>
      <c r="P74" s="46">
        <v>-35</v>
      </c>
      <c r="Q74" s="46">
        <v>0</v>
      </c>
      <c r="R74" s="46">
        <v>0</v>
      </c>
      <c r="S74" s="74">
        <v>0</v>
      </c>
      <c r="U74" s="73">
        <v>12.41</v>
      </c>
      <c r="V74" s="74">
        <v>-37</v>
      </c>
      <c r="W74">
        <v>2.16</v>
      </c>
      <c r="X74">
        <v>0</v>
      </c>
      <c r="Y74">
        <v>-2</v>
      </c>
      <c r="Z74">
        <v>1.1200000000000001</v>
      </c>
      <c r="AA74">
        <v>8.51</v>
      </c>
      <c r="AB74">
        <v>0.62</v>
      </c>
      <c r="AC74">
        <v>-35</v>
      </c>
    </row>
    <row r="75" spans="7:29">
      <c r="G75" t="s">
        <v>117</v>
      </c>
      <c r="H75" s="73">
        <v>1.1100000000000001</v>
      </c>
      <c r="I75" s="46">
        <v>0</v>
      </c>
      <c r="J75" s="46">
        <v>0</v>
      </c>
      <c r="K75" s="46">
        <v>11.87</v>
      </c>
      <c r="L75" s="46">
        <v>1.1100000000000001</v>
      </c>
      <c r="M75" s="74">
        <v>0.56000000000000005</v>
      </c>
      <c r="N75" s="73">
        <v>0</v>
      </c>
      <c r="O75" s="46">
        <v>0</v>
      </c>
      <c r="P75" s="46">
        <v>-45</v>
      </c>
      <c r="Q75" s="46">
        <v>0</v>
      </c>
      <c r="R75" s="46">
        <v>0</v>
      </c>
      <c r="S75" s="74">
        <v>0</v>
      </c>
      <c r="U75" s="73">
        <v>14.65</v>
      </c>
      <c r="V75" s="74">
        <v>-47</v>
      </c>
      <c r="W75">
        <v>1.1100000000000001</v>
      </c>
      <c r="X75">
        <v>0</v>
      </c>
      <c r="Y75">
        <v>-2</v>
      </c>
      <c r="Z75">
        <v>1.1100000000000001</v>
      </c>
      <c r="AA75">
        <v>11.87</v>
      </c>
      <c r="AB75">
        <v>0.56000000000000005</v>
      </c>
      <c r="AC75">
        <v>-45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16.809999999999999</v>
      </c>
      <c r="L76" s="46">
        <v>1.57</v>
      </c>
      <c r="M76" s="74">
        <v>0.64</v>
      </c>
      <c r="N76" s="73">
        <v>-39</v>
      </c>
      <c r="O76" s="46">
        <v>-10</v>
      </c>
      <c r="P76" s="46">
        <v>-50</v>
      </c>
      <c r="Q76" s="46">
        <v>0</v>
      </c>
      <c r="R76" s="46">
        <v>0</v>
      </c>
      <c r="S76" s="74">
        <v>0</v>
      </c>
      <c r="U76" s="73">
        <v>19.02</v>
      </c>
      <c r="V76" s="74">
        <v>-101</v>
      </c>
      <c r="W76">
        <v>-39</v>
      </c>
      <c r="X76">
        <v>-10</v>
      </c>
      <c r="Y76">
        <v>-2</v>
      </c>
      <c r="Z76">
        <v>1.57</v>
      </c>
      <c r="AA76">
        <v>16.809999999999999</v>
      </c>
      <c r="AB76">
        <v>0.64</v>
      </c>
      <c r="AC76">
        <v>-50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24.35</v>
      </c>
      <c r="L77" s="46">
        <v>2.27</v>
      </c>
      <c r="M77" s="74">
        <v>1.05</v>
      </c>
      <c r="N77" s="73">
        <v>-44</v>
      </c>
      <c r="O77" s="46">
        <v>-21</v>
      </c>
      <c r="P77" s="46">
        <v>-55</v>
      </c>
      <c r="Q77" s="46">
        <v>0</v>
      </c>
      <c r="R77" s="46">
        <v>0</v>
      </c>
      <c r="S77" s="74">
        <v>0</v>
      </c>
      <c r="U77" s="73">
        <v>27.67</v>
      </c>
      <c r="V77" s="74">
        <v>-122</v>
      </c>
      <c r="W77">
        <v>-44</v>
      </c>
      <c r="X77">
        <v>-21</v>
      </c>
      <c r="Y77">
        <v>-2</v>
      </c>
      <c r="Z77">
        <v>2.27</v>
      </c>
      <c r="AA77">
        <v>24.35</v>
      </c>
      <c r="AB77">
        <v>1.05</v>
      </c>
      <c r="AC77">
        <v>-55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27.97</v>
      </c>
      <c r="L78" s="46">
        <v>3.27</v>
      </c>
      <c r="M78" s="74">
        <v>1.07</v>
      </c>
      <c r="N78" s="73">
        <v>-37</v>
      </c>
      <c r="O78" s="46">
        <v>-33</v>
      </c>
      <c r="P78" s="46">
        <v>-55</v>
      </c>
      <c r="Q78" s="46">
        <v>0</v>
      </c>
      <c r="R78" s="46">
        <v>0</v>
      </c>
      <c r="S78" s="74">
        <v>0</v>
      </c>
      <c r="U78" s="73">
        <v>32.31</v>
      </c>
      <c r="V78" s="74">
        <v>-127</v>
      </c>
      <c r="W78">
        <v>-37</v>
      </c>
      <c r="X78">
        <v>-33</v>
      </c>
      <c r="Y78">
        <v>-2</v>
      </c>
      <c r="Z78">
        <v>3.27</v>
      </c>
      <c r="AA78">
        <v>27.97</v>
      </c>
      <c r="AB78">
        <v>1.07</v>
      </c>
      <c r="AC78">
        <v>-55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20.059999999999999</v>
      </c>
      <c r="L79" s="46">
        <v>7.27</v>
      </c>
      <c r="M79" s="74">
        <v>4.37</v>
      </c>
      <c r="N79" s="73">
        <v>-15</v>
      </c>
      <c r="O79" s="46">
        <v>-55</v>
      </c>
      <c r="P79" s="46">
        <v>-60</v>
      </c>
      <c r="Q79" s="46">
        <v>0</v>
      </c>
      <c r="R79" s="46">
        <v>0</v>
      </c>
      <c r="S79" s="74">
        <v>0</v>
      </c>
      <c r="U79" s="73">
        <v>31.7</v>
      </c>
      <c r="V79" s="74">
        <v>-132</v>
      </c>
      <c r="W79">
        <v>-15</v>
      </c>
      <c r="X79">
        <v>-55</v>
      </c>
      <c r="Y79">
        <v>-2</v>
      </c>
      <c r="Z79">
        <v>7.27</v>
      </c>
      <c r="AA79">
        <v>20.059999999999999</v>
      </c>
      <c r="AB79">
        <v>4.37</v>
      </c>
      <c r="AC79">
        <v>-60</v>
      </c>
    </row>
    <row r="80" spans="7:29">
      <c r="G80" t="s">
        <v>122</v>
      </c>
      <c r="H80" s="73">
        <v>23.27</v>
      </c>
      <c r="I80" s="46">
        <v>0</v>
      </c>
      <c r="J80" s="46">
        <v>0</v>
      </c>
      <c r="K80" s="46">
        <v>0</v>
      </c>
      <c r="L80" s="46">
        <v>7.67</v>
      </c>
      <c r="M80" s="74">
        <v>4.92</v>
      </c>
      <c r="N80" s="73">
        <v>0</v>
      </c>
      <c r="O80" s="46">
        <v>-30</v>
      </c>
      <c r="P80" s="46">
        <v>-60</v>
      </c>
      <c r="Q80" s="46">
        <v>0</v>
      </c>
      <c r="R80" s="46">
        <v>0</v>
      </c>
      <c r="S80" s="74">
        <v>0</v>
      </c>
      <c r="U80" s="73">
        <v>35.86</v>
      </c>
      <c r="V80" s="74">
        <v>-92</v>
      </c>
      <c r="W80">
        <v>23.27</v>
      </c>
      <c r="X80">
        <v>-30</v>
      </c>
      <c r="Y80">
        <v>-2</v>
      </c>
      <c r="Z80">
        <v>7.67</v>
      </c>
      <c r="AA80">
        <v>0</v>
      </c>
      <c r="AB80">
        <v>4.92</v>
      </c>
      <c r="AC80">
        <v>-60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10.83</v>
      </c>
      <c r="M81" s="74">
        <v>7.74</v>
      </c>
      <c r="N81" s="73">
        <v>0</v>
      </c>
      <c r="O81" s="46">
        <v>-20</v>
      </c>
      <c r="P81" s="46">
        <v>-45</v>
      </c>
      <c r="Q81" s="46">
        <v>0</v>
      </c>
      <c r="R81" s="46">
        <v>0</v>
      </c>
      <c r="S81" s="74">
        <v>0</v>
      </c>
      <c r="U81" s="73">
        <v>18.57</v>
      </c>
      <c r="V81" s="74">
        <v>-67</v>
      </c>
      <c r="W81">
        <v>0</v>
      </c>
      <c r="X81">
        <v>-20</v>
      </c>
      <c r="Y81">
        <v>-2</v>
      </c>
      <c r="Z81">
        <v>10.83</v>
      </c>
      <c r="AA81">
        <v>0</v>
      </c>
      <c r="AB81">
        <v>7.74</v>
      </c>
      <c r="AC81">
        <v>-45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12.93</v>
      </c>
      <c r="M82" s="74">
        <v>0</v>
      </c>
      <c r="N82" s="73">
        <v>0</v>
      </c>
      <c r="O82" s="46">
        <v>-19</v>
      </c>
      <c r="P82" s="46">
        <v>-15</v>
      </c>
      <c r="Q82" s="46">
        <v>0</v>
      </c>
      <c r="R82" s="46">
        <v>0</v>
      </c>
      <c r="S82" s="74">
        <v>0</v>
      </c>
      <c r="U82" s="73">
        <v>12.93</v>
      </c>
      <c r="V82" s="74">
        <v>-36</v>
      </c>
      <c r="W82">
        <v>0</v>
      </c>
      <c r="X82">
        <v>-19</v>
      </c>
      <c r="Y82">
        <v>-2</v>
      </c>
      <c r="Z82">
        <v>12.93</v>
      </c>
      <c r="AA82">
        <v>0</v>
      </c>
      <c r="AB82">
        <v>0</v>
      </c>
      <c r="AC82">
        <v>-15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13.21</v>
      </c>
      <c r="M83" s="74">
        <v>0</v>
      </c>
      <c r="N83" s="73">
        <v>0</v>
      </c>
      <c r="O83" s="46">
        <v>-10</v>
      </c>
      <c r="P83" s="46">
        <v>-15</v>
      </c>
      <c r="Q83" s="46">
        <v>0</v>
      </c>
      <c r="R83" s="46">
        <v>0</v>
      </c>
      <c r="S83" s="74">
        <v>0</v>
      </c>
      <c r="U83" s="73">
        <v>13.21</v>
      </c>
      <c r="V83" s="74">
        <v>-27</v>
      </c>
      <c r="W83">
        <v>0</v>
      </c>
      <c r="X83">
        <v>-10</v>
      </c>
      <c r="Y83">
        <v>-2</v>
      </c>
      <c r="Z83">
        <v>13.21</v>
      </c>
      <c r="AA83">
        <v>0</v>
      </c>
      <c r="AB83">
        <v>0</v>
      </c>
      <c r="AC83">
        <v>-15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12.74</v>
      </c>
      <c r="M84" s="74">
        <v>0</v>
      </c>
      <c r="N84" s="73">
        <v>-21</v>
      </c>
      <c r="O84" s="46">
        <v>-25</v>
      </c>
      <c r="P84" s="46">
        <v>-55</v>
      </c>
      <c r="Q84" s="46">
        <v>0</v>
      </c>
      <c r="R84" s="46">
        <v>0</v>
      </c>
      <c r="S84" s="74">
        <v>0</v>
      </c>
      <c r="U84" s="73">
        <v>12.74</v>
      </c>
      <c r="V84" s="74">
        <v>-103</v>
      </c>
      <c r="W84">
        <v>-21</v>
      </c>
      <c r="X84">
        <v>-25</v>
      </c>
      <c r="Y84">
        <v>-2</v>
      </c>
      <c r="Z84">
        <v>12.74</v>
      </c>
      <c r="AA84">
        <v>0</v>
      </c>
      <c r="AB84">
        <v>0</v>
      </c>
      <c r="AC84">
        <v>-55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12.45</v>
      </c>
      <c r="M85" s="74">
        <v>0</v>
      </c>
      <c r="N85" s="73">
        <v>-17</v>
      </c>
      <c r="O85" s="46">
        <v>-9</v>
      </c>
      <c r="P85" s="46">
        <v>-25</v>
      </c>
      <c r="Q85" s="46">
        <v>0</v>
      </c>
      <c r="R85" s="46">
        <v>0</v>
      </c>
      <c r="S85" s="74">
        <v>0</v>
      </c>
      <c r="U85" s="73">
        <v>12.45</v>
      </c>
      <c r="V85" s="74">
        <v>-53</v>
      </c>
      <c r="W85">
        <v>-17</v>
      </c>
      <c r="X85">
        <v>-9</v>
      </c>
      <c r="Y85">
        <v>-2</v>
      </c>
      <c r="Z85">
        <v>12.45</v>
      </c>
      <c r="AA85">
        <v>0</v>
      </c>
      <c r="AB85">
        <v>0</v>
      </c>
      <c r="AC85">
        <v>-25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12.16</v>
      </c>
      <c r="M86" s="74">
        <v>0</v>
      </c>
      <c r="N86" s="73">
        <v>-19</v>
      </c>
      <c r="O86" s="46">
        <v>-8</v>
      </c>
      <c r="P86" s="46">
        <v>-25</v>
      </c>
      <c r="Q86" s="46">
        <v>0</v>
      </c>
      <c r="R86" s="46">
        <v>0</v>
      </c>
      <c r="S86" s="74">
        <v>0</v>
      </c>
      <c r="U86" s="73">
        <v>12.16</v>
      </c>
      <c r="V86" s="74">
        <v>-54</v>
      </c>
      <c r="W86">
        <v>-19</v>
      </c>
      <c r="X86">
        <v>-8</v>
      </c>
      <c r="Y86">
        <v>-2</v>
      </c>
      <c r="Z86">
        <v>12.16</v>
      </c>
      <c r="AA86">
        <v>0</v>
      </c>
      <c r="AB86">
        <v>0</v>
      </c>
      <c r="AC86">
        <v>-25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11.2</v>
      </c>
      <c r="M87" s="74">
        <v>0</v>
      </c>
      <c r="N87" s="73">
        <v>-18</v>
      </c>
      <c r="O87" s="46">
        <v>-33</v>
      </c>
      <c r="P87" s="46">
        <v>-55</v>
      </c>
      <c r="Q87" s="46">
        <v>0</v>
      </c>
      <c r="R87" s="46">
        <v>0</v>
      </c>
      <c r="S87" s="74">
        <v>0</v>
      </c>
      <c r="U87" s="73">
        <v>11.2</v>
      </c>
      <c r="V87" s="74">
        <v>-108</v>
      </c>
      <c r="W87">
        <v>-18</v>
      </c>
      <c r="X87">
        <v>-33</v>
      </c>
      <c r="Y87">
        <v>-2</v>
      </c>
      <c r="Z87">
        <v>11.2</v>
      </c>
      <c r="AA87">
        <v>0</v>
      </c>
      <c r="AB87">
        <v>0</v>
      </c>
      <c r="AC87">
        <v>-55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11.01</v>
      </c>
      <c r="M88" s="74">
        <v>0</v>
      </c>
      <c r="N88" s="73">
        <v>0</v>
      </c>
      <c r="O88" s="46">
        <v>-2</v>
      </c>
      <c r="P88" s="46">
        <v>-45</v>
      </c>
      <c r="Q88" s="46">
        <v>0</v>
      </c>
      <c r="R88" s="46">
        <v>0</v>
      </c>
      <c r="S88" s="74">
        <v>0</v>
      </c>
      <c r="U88" s="73">
        <v>11.01</v>
      </c>
      <c r="V88" s="74">
        <v>-49</v>
      </c>
      <c r="W88">
        <v>0</v>
      </c>
      <c r="X88">
        <v>-2</v>
      </c>
      <c r="Y88">
        <v>-2</v>
      </c>
      <c r="Z88">
        <v>11.01</v>
      </c>
      <c r="AA88">
        <v>0</v>
      </c>
      <c r="AB88">
        <v>0</v>
      </c>
      <c r="AC88">
        <v>-45</v>
      </c>
    </row>
    <row r="89" spans="7:29">
      <c r="G89" t="s">
        <v>131</v>
      </c>
      <c r="H89" s="73">
        <v>28.73</v>
      </c>
      <c r="I89" s="46">
        <v>0</v>
      </c>
      <c r="J89" s="46">
        <v>0</v>
      </c>
      <c r="K89" s="46">
        <v>0</v>
      </c>
      <c r="L89" s="46">
        <v>9.67</v>
      </c>
      <c r="M89" s="74">
        <v>0</v>
      </c>
      <c r="N89" s="73">
        <v>0</v>
      </c>
      <c r="O89" s="46">
        <v>-6</v>
      </c>
      <c r="P89" s="46">
        <v>-35</v>
      </c>
      <c r="Q89" s="46">
        <v>0</v>
      </c>
      <c r="R89" s="46">
        <v>0</v>
      </c>
      <c r="S89" s="74">
        <v>0</v>
      </c>
      <c r="U89" s="73">
        <v>38.4</v>
      </c>
      <c r="V89" s="74">
        <v>-43</v>
      </c>
      <c r="W89">
        <v>28.73</v>
      </c>
      <c r="X89">
        <v>-6</v>
      </c>
      <c r="Y89">
        <v>-2</v>
      </c>
      <c r="Z89">
        <v>9.67</v>
      </c>
      <c r="AA89">
        <v>0</v>
      </c>
      <c r="AB89">
        <v>0</v>
      </c>
      <c r="AC89">
        <v>-35</v>
      </c>
    </row>
    <row r="90" spans="7:29">
      <c r="G90" t="s">
        <v>132</v>
      </c>
      <c r="H90" s="73">
        <v>26.81</v>
      </c>
      <c r="I90" s="46">
        <v>0</v>
      </c>
      <c r="J90" s="46">
        <v>0</v>
      </c>
      <c r="K90" s="46">
        <v>0</v>
      </c>
      <c r="L90" s="46">
        <v>8.33</v>
      </c>
      <c r="M90" s="74">
        <v>0</v>
      </c>
      <c r="N90" s="73">
        <v>0</v>
      </c>
      <c r="O90" s="46">
        <v>-6</v>
      </c>
      <c r="P90" s="46">
        <v>-35</v>
      </c>
      <c r="Q90" s="46">
        <v>0</v>
      </c>
      <c r="R90" s="46">
        <v>0</v>
      </c>
      <c r="S90" s="74">
        <v>0</v>
      </c>
      <c r="U90" s="73">
        <v>35.14</v>
      </c>
      <c r="V90" s="74">
        <v>-43</v>
      </c>
      <c r="W90">
        <v>26.81</v>
      </c>
      <c r="X90">
        <v>-6</v>
      </c>
      <c r="Y90">
        <v>-2</v>
      </c>
      <c r="Z90">
        <v>8.33</v>
      </c>
      <c r="AA90">
        <v>0</v>
      </c>
      <c r="AB90">
        <v>0</v>
      </c>
      <c r="AC90">
        <v>-35</v>
      </c>
    </row>
    <row r="91" spans="7:29">
      <c r="G91" t="s">
        <v>133</v>
      </c>
      <c r="H91" s="73">
        <v>13.4</v>
      </c>
      <c r="I91" s="46">
        <v>0</v>
      </c>
      <c r="J91" s="46">
        <v>0</v>
      </c>
      <c r="K91" s="46">
        <v>0</v>
      </c>
      <c r="L91" s="46">
        <v>7.95</v>
      </c>
      <c r="M91" s="74">
        <v>0</v>
      </c>
      <c r="N91" s="73">
        <v>0</v>
      </c>
      <c r="O91" s="46">
        <v>-7</v>
      </c>
      <c r="P91" s="46">
        <v>-50</v>
      </c>
      <c r="Q91" s="46">
        <v>0</v>
      </c>
      <c r="R91" s="46">
        <v>0</v>
      </c>
      <c r="S91" s="74">
        <v>0</v>
      </c>
      <c r="U91" s="73">
        <v>21.35</v>
      </c>
      <c r="V91" s="74">
        <v>-59</v>
      </c>
      <c r="W91">
        <v>13.4</v>
      </c>
      <c r="X91">
        <v>-7</v>
      </c>
      <c r="Y91">
        <v>-2</v>
      </c>
      <c r="Z91">
        <v>7.95</v>
      </c>
      <c r="AA91">
        <v>0</v>
      </c>
      <c r="AB91">
        <v>0</v>
      </c>
      <c r="AC91">
        <v>-50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5.75</v>
      </c>
      <c r="M92" s="74">
        <v>0</v>
      </c>
      <c r="N92" s="73">
        <v>0</v>
      </c>
      <c r="O92" s="46">
        <v>-13</v>
      </c>
      <c r="P92" s="46">
        <v>-50</v>
      </c>
      <c r="Q92" s="46">
        <v>0</v>
      </c>
      <c r="R92" s="46">
        <v>0</v>
      </c>
      <c r="S92" s="74">
        <v>0</v>
      </c>
      <c r="U92" s="73">
        <v>5.75</v>
      </c>
      <c r="V92" s="74">
        <v>-65</v>
      </c>
      <c r="W92">
        <v>0</v>
      </c>
      <c r="X92">
        <v>-13</v>
      </c>
      <c r="Y92">
        <v>-2</v>
      </c>
      <c r="Z92">
        <v>5.75</v>
      </c>
      <c r="AA92">
        <v>0</v>
      </c>
      <c r="AB92">
        <v>0</v>
      </c>
      <c r="AC92">
        <v>-50</v>
      </c>
    </row>
    <row r="93" spans="7:29">
      <c r="G93" t="s">
        <v>135</v>
      </c>
      <c r="H93" s="73">
        <v>14.36</v>
      </c>
      <c r="I93" s="46">
        <v>0</v>
      </c>
      <c r="J93" s="46">
        <v>0</v>
      </c>
      <c r="K93" s="46">
        <v>0</v>
      </c>
      <c r="L93" s="46">
        <v>5.08</v>
      </c>
      <c r="M93" s="74">
        <v>0</v>
      </c>
      <c r="N93" s="73">
        <v>0</v>
      </c>
      <c r="O93" s="46">
        <v>-3</v>
      </c>
      <c r="P93" s="46">
        <v>-45</v>
      </c>
      <c r="Q93" s="46">
        <v>0</v>
      </c>
      <c r="R93" s="46">
        <v>0</v>
      </c>
      <c r="S93" s="74">
        <v>0</v>
      </c>
      <c r="U93" s="73">
        <v>19.440000000000001</v>
      </c>
      <c r="V93" s="74">
        <v>-50</v>
      </c>
      <c r="W93">
        <v>14.36</v>
      </c>
      <c r="X93">
        <v>-3</v>
      </c>
      <c r="Y93">
        <v>-2</v>
      </c>
      <c r="Z93">
        <v>5.08</v>
      </c>
      <c r="AA93">
        <v>0</v>
      </c>
      <c r="AB93">
        <v>0</v>
      </c>
      <c r="AC93">
        <v>-45</v>
      </c>
    </row>
    <row r="94" spans="7:29">
      <c r="G94" t="s">
        <v>136</v>
      </c>
      <c r="H94" s="73">
        <v>16.28</v>
      </c>
      <c r="I94" s="46">
        <v>0</v>
      </c>
      <c r="J94" s="46">
        <v>0</v>
      </c>
      <c r="K94" s="46">
        <v>0</v>
      </c>
      <c r="L94" s="46">
        <v>4.5</v>
      </c>
      <c r="M94" s="74">
        <v>0</v>
      </c>
      <c r="N94" s="73">
        <v>0</v>
      </c>
      <c r="O94" s="46">
        <v>-4</v>
      </c>
      <c r="P94" s="46">
        <v>-28</v>
      </c>
      <c r="Q94" s="46">
        <v>0</v>
      </c>
      <c r="R94" s="46">
        <v>0</v>
      </c>
      <c r="S94" s="74">
        <v>0</v>
      </c>
      <c r="U94" s="73">
        <v>20.78</v>
      </c>
      <c r="V94" s="74">
        <v>-34</v>
      </c>
      <c r="W94">
        <v>16.28</v>
      </c>
      <c r="X94">
        <v>-4</v>
      </c>
      <c r="Y94">
        <v>-2</v>
      </c>
      <c r="Z94">
        <v>4.5</v>
      </c>
      <c r="AA94">
        <v>0</v>
      </c>
      <c r="AB94">
        <v>0</v>
      </c>
      <c r="AC94">
        <v>-28</v>
      </c>
    </row>
    <row r="95" spans="7:29">
      <c r="G95" t="s">
        <v>137</v>
      </c>
      <c r="H95" s="73">
        <v>16.28</v>
      </c>
      <c r="I95" s="46">
        <v>0</v>
      </c>
      <c r="J95" s="46">
        <v>0</v>
      </c>
      <c r="K95" s="46">
        <v>0</v>
      </c>
      <c r="L95" s="46">
        <v>3.06</v>
      </c>
      <c r="M95" s="74">
        <v>0</v>
      </c>
      <c r="N95" s="73">
        <v>0</v>
      </c>
      <c r="O95" s="46">
        <v>-2</v>
      </c>
      <c r="P95" s="46">
        <v>0</v>
      </c>
      <c r="Q95" s="46">
        <v>0</v>
      </c>
      <c r="R95" s="46">
        <v>0</v>
      </c>
      <c r="S95" s="74">
        <v>0</v>
      </c>
      <c r="U95" s="73">
        <v>19.34</v>
      </c>
      <c r="V95" s="74">
        <v>-4</v>
      </c>
      <c r="W95">
        <v>16.28</v>
      </c>
      <c r="X95">
        <v>-2</v>
      </c>
      <c r="Y95">
        <v>-2</v>
      </c>
      <c r="Z95">
        <v>3.06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47.88</v>
      </c>
      <c r="I96" s="46">
        <v>0</v>
      </c>
      <c r="J96" s="46">
        <v>0</v>
      </c>
      <c r="K96" s="46">
        <v>0</v>
      </c>
      <c r="L96" s="46">
        <v>2.78</v>
      </c>
      <c r="M96" s="74">
        <v>0</v>
      </c>
      <c r="N96" s="73">
        <v>0</v>
      </c>
      <c r="O96" s="46">
        <v>-3</v>
      </c>
      <c r="P96" s="46">
        <v>0</v>
      </c>
      <c r="Q96" s="46">
        <v>0</v>
      </c>
      <c r="R96" s="46">
        <v>0</v>
      </c>
      <c r="S96" s="74">
        <v>0</v>
      </c>
      <c r="U96" s="73">
        <v>50.66</v>
      </c>
      <c r="V96" s="74">
        <v>-5</v>
      </c>
      <c r="W96">
        <v>47.88</v>
      </c>
      <c r="X96">
        <v>-3</v>
      </c>
      <c r="Y96">
        <v>-2</v>
      </c>
      <c r="Z96">
        <v>2.78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37.340000000000003</v>
      </c>
      <c r="I97" s="46">
        <v>0</v>
      </c>
      <c r="J97" s="46">
        <v>0</v>
      </c>
      <c r="K97" s="46">
        <v>0</v>
      </c>
      <c r="L97" s="46">
        <v>1.92</v>
      </c>
      <c r="M97" s="74">
        <v>0</v>
      </c>
      <c r="N97" s="73">
        <v>0</v>
      </c>
      <c r="O97" s="46">
        <v>-2</v>
      </c>
      <c r="P97" s="46">
        <v>-10</v>
      </c>
      <c r="Q97" s="46">
        <v>0</v>
      </c>
      <c r="R97" s="46">
        <v>0</v>
      </c>
      <c r="S97" s="74">
        <v>0</v>
      </c>
      <c r="U97" s="73">
        <v>39.26</v>
      </c>
      <c r="V97" s="74">
        <v>-14</v>
      </c>
      <c r="W97">
        <v>37.340000000000003</v>
      </c>
      <c r="X97">
        <v>-2</v>
      </c>
      <c r="Y97">
        <v>-2</v>
      </c>
      <c r="Z97">
        <v>1.92</v>
      </c>
      <c r="AA97">
        <v>0</v>
      </c>
      <c r="AB97">
        <v>0</v>
      </c>
      <c r="AC97">
        <v>-10</v>
      </c>
    </row>
    <row r="98" spans="1:83">
      <c r="G98" t="s">
        <v>140</v>
      </c>
      <c r="H98" s="73">
        <v>27.77</v>
      </c>
      <c r="I98" s="46">
        <v>0</v>
      </c>
      <c r="J98" s="46">
        <v>0</v>
      </c>
      <c r="K98" s="46">
        <v>0</v>
      </c>
      <c r="L98" s="46">
        <v>1.05</v>
      </c>
      <c r="M98" s="74">
        <v>0</v>
      </c>
      <c r="N98" s="73">
        <v>0</v>
      </c>
      <c r="O98" s="46">
        <v>-5</v>
      </c>
      <c r="P98" s="46">
        <v>-26</v>
      </c>
      <c r="Q98" s="46">
        <v>0</v>
      </c>
      <c r="R98" s="46">
        <v>0</v>
      </c>
      <c r="S98" s="74">
        <v>0</v>
      </c>
      <c r="U98" s="73">
        <v>28.82</v>
      </c>
      <c r="V98" s="74">
        <v>-33</v>
      </c>
      <c r="W98">
        <v>27.77</v>
      </c>
      <c r="X98">
        <v>-5</v>
      </c>
      <c r="Y98">
        <v>-2</v>
      </c>
      <c r="Z98">
        <v>1.05</v>
      </c>
      <c r="AA98">
        <v>0</v>
      </c>
      <c r="AB98">
        <v>0</v>
      </c>
      <c r="AC98">
        <v>-26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0.24142</v>
      </c>
      <c r="I99" s="69">
        <f t="shared" ref="I99:BQ99" si="1">SUM(I3:I98)/4000</f>
        <v>0</v>
      </c>
      <c r="J99" s="69">
        <f t="shared" si="1"/>
        <v>3.1100000000000004E-3</v>
      </c>
      <c r="K99" s="69">
        <f t="shared" si="1"/>
        <v>3.9507500000000001E-2</v>
      </c>
      <c r="L99" s="69">
        <f t="shared" si="1"/>
        <v>0.10133750000000002</v>
      </c>
      <c r="M99" s="69">
        <f t="shared" si="1"/>
        <v>1.9067499999999994E-2</v>
      </c>
      <c r="N99" s="68">
        <f t="shared" si="1"/>
        <v>-0.20474999999999999</v>
      </c>
      <c r="O99" s="69">
        <f t="shared" si="1"/>
        <v>-0.84450000000000003</v>
      </c>
      <c r="P99" s="69">
        <f t="shared" si="1"/>
        <v>-0.91425000000000001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0.40444250000000009</v>
      </c>
      <c r="V99" s="70">
        <f t="shared" si="1"/>
        <v>-2.0105</v>
      </c>
      <c r="W99">
        <f t="shared" si="1"/>
        <v>3.666999999999998E-2</v>
      </c>
      <c r="X99">
        <f t="shared" si="1"/>
        <v>-0.84450000000000003</v>
      </c>
      <c r="Y99">
        <f t="shared" si="1"/>
        <v>-4.7E-2</v>
      </c>
      <c r="Z99">
        <f t="shared" si="1"/>
        <v>0.10133750000000002</v>
      </c>
      <c r="AA99">
        <f t="shared" si="1"/>
        <v>3.9507500000000001E-2</v>
      </c>
      <c r="AB99">
        <f t="shared" si="1"/>
        <v>1.9067499999999994E-2</v>
      </c>
      <c r="AC99">
        <f t="shared" si="1"/>
        <v>-0.91113999999999995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65.12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65.12</v>
      </c>
      <c r="W3">
        <v>0</v>
      </c>
      <c r="X3">
        <v>0</v>
      </c>
      <c r="Y3">
        <v>65.12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62.24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62.24</v>
      </c>
      <c r="W4">
        <v>0</v>
      </c>
      <c r="X4">
        <v>0</v>
      </c>
      <c r="Y4">
        <v>62.24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60.33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60.33</v>
      </c>
      <c r="W5">
        <v>0</v>
      </c>
      <c r="X5">
        <v>0</v>
      </c>
      <c r="Y5">
        <v>60.33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59.37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59.37</v>
      </c>
      <c r="W6">
        <v>0</v>
      </c>
      <c r="X6">
        <v>0</v>
      </c>
      <c r="Y6">
        <v>59.37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57.46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57.46</v>
      </c>
      <c r="W7">
        <v>0</v>
      </c>
      <c r="X7">
        <v>0</v>
      </c>
      <c r="Y7">
        <v>57.46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57.46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57.46</v>
      </c>
      <c r="W8">
        <v>0</v>
      </c>
      <c r="X8">
        <v>0</v>
      </c>
      <c r="Y8">
        <v>57.46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56.5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56.5</v>
      </c>
      <c r="W9">
        <v>0</v>
      </c>
      <c r="X9">
        <v>0</v>
      </c>
      <c r="Y9">
        <v>56.5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56.5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56.5</v>
      </c>
      <c r="W10">
        <v>0</v>
      </c>
      <c r="X10">
        <v>0</v>
      </c>
      <c r="Y10">
        <v>56.5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55.54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55.54</v>
      </c>
      <c r="W11">
        <v>0</v>
      </c>
      <c r="X11">
        <v>0</v>
      </c>
      <c r="Y11">
        <v>55.54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54.58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54.58</v>
      </c>
      <c r="W12">
        <v>0</v>
      </c>
      <c r="X12">
        <v>0</v>
      </c>
      <c r="Y12">
        <v>54.58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53.63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53.63</v>
      </c>
      <c r="W13">
        <v>0</v>
      </c>
      <c r="X13">
        <v>0</v>
      </c>
      <c r="Y13">
        <v>53.63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53.63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53.63</v>
      </c>
      <c r="W14">
        <v>0</v>
      </c>
      <c r="X14">
        <v>0</v>
      </c>
      <c r="Y14">
        <v>53.63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53.63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53.63</v>
      </c>
      <c r="W15">
        <v>0</v>
      </c>
      <c r="X15">
        <v>0</v>
      </c>
      <c r="Y15">
        <v>53.63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53.63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53.63</v>
      </c>
      <c r="W16">
        <v>0</v>
      </c>
      <c r="X16">
        <v>0</v>
      </c>
      <c r="Y16">
        <v>53.63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52.67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52.67</v>
      </c>
      <c r="W17">
        <v>0</v>
      </c>
      <c r="X17">
        <v>0</v>
      </c>
      <c r="Y17">
        <v>52.67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52.67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52.67</v>
      </c>
      <c r="W18">
        <v>0</v>
      </c>
      <c r="X18">
        <v>0</v>
      </c>
      <c r="Y18">
        <v>52.67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53.63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53.63</v>
      </c>
      <c r="W19">
        <v>0</v>
      </c>
      <c r="X19">
        <v>0</v>
      </c>
      <c r="Y19">
        <v>53.63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53.63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53.63</v>
      </c>
      <c r="W20">
        <v>0</v>
      </c>
      <c r="X20">
        <v>0</v>
      </c>
      <c r="Y20">
        <v>53.63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54.58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54.58</v>
      </c>
      <c r="W21">
        <v>0</v>
      </c>
      <c r="X21">
        <v>0</v>
      </c>
      <c r="Y21">
        <v>54.58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54.58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54.58</v>
      </c>
      <c r="W22">
        <v>0</v>
      </c>
      <c r="X22">
        <v>0</v>
      </c>
      <c r="Y22">
        <v>54.58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55.54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55.54</v>
      </c>
      <c r="W23">
        <v>0</v>
      </c>
      <c r="X23">
        <v>0</v>
      </c>
      <c r="Y23">
        <v>55.54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67.989999999999995</v>
      </c>
      <c r="L24" s="46">
        <v>0</v>
      </c>
      <c r="M24" s="74">
        <v>7.86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75.849999999999994</v>
      </c>
      <c r="W24">
        <v>0</v>
      </c>
      <c r="X24">
        <v>0</v>
      </c>
      <c r="Y24">
        <v>67.989999999999995</v>
      </c>
      <c r="Z24">
        <v>7.86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69.900000000000006</v>
      </c>
      <c r="L25" s="46">
        <v>0</v>
      </c>
      <c r="M25" s="74">
        <v>7.96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77.86</v>
      </c>
      <c r="W25">
        <v>0</v>
      </c>
      <c r="X25">
        <v>0</v>
      </c>
      <c r="Y25">
        <v>69.900000000000006</v>
      </c>
      <c r="Z25">
        <v>7.96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72.77</v>
      </c>
      <c r="L26" s="46">
        <v>0</v>
      </c>
      <c r="M26" s="74">
        <v>7.11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79.88</v>
      </c>
      <c r="W26">
        <v>0</v>
      </c>
      <c r="X26">
        <v>0</v>
      </c>
      <c r="Y26">
        <v>72.77</v>
      </c>
      <c r="Z26">
        <v>7.11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78.52</v>
      </c>
      <c r="L27" s="46">
        <v>0</v>
      </c>
      <c r="M27" s="74">
        <v>5.0599999999999996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83.58</v>
      </c>
      <c r="W27">
        <v>0</v>
      </c>
      <c r="X27">
        <v>0</v>
      </c>
      <c r="Y27">
        <v>78.52</v>
      </c>
      <c r="Z27">
        <v>5.0599999999999996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83.31</v>
      </c>
      <c r="L28" s="46">
        <v>0</v>
      </c>
      <c r="M28" s="74">
        <v>6.4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89.71</v>
      </c>
      <c r="W28">
        <v>0</v>
      </c>
      <c r="X28">
        <v>0</v>
      </c>
      <c r="Y28">
        <v>83.31</v>
      </c>
      <c r="Z28">
        <v>6.4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88.1</v>
      </c>
      <c r="L29" s="46">
        <v>0</v>
      </c>
      <c r="M29" s="74">
        <v>2.73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90.83</v>
      </c>
      <c r="W29">
        <v>0</v>
      </c>
      <c r="X29">
        <v>0</v>
      </c>
      <c r="Y29">
        <v>88.1</v>
      </c>
      <c r="Z29">
        <v>2.73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94.8</v>
      </c>
      <c r="L30" s="46">
        <v>0</v>
      </c>
      <c r="M30" s="74">
        <v>1.89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96.69</v>
      </c>
      <c r="W30">
        <v>0</v>
      </c>
      <c r="X30">
        <v>0</v>
      </c>
      <c r="Y30">
        <v>94.8</v>
      </c>
      <c r="Z30">
        <v>1.89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40.799999999999997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40.799999999999997</v>
      </c>
      <c r="W31">
        <v>0</v>
      </c>
      <c r="X31">
        <v>0</v>
      </c>
      <c r="Y31">
        <v>40.799999999999997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43.16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43.16</v>
      </c>
      <c r="W32">
        <v>0</v>
      </c>
      <c r="X32">
        <v>0</v>
      </c>
      <c r="Y32">
        <v>43.16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47.94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47.94</v>
      </c>
      <c r="W33">
        <v>0</v>
      </c>
      <c r="X33">
        <v>0</v>
      </c>
      <c r="Y33">
        <v>47.94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56.14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56.14</v>
      </c>
      <c r="W34">
        <v>0</v>
      </c>
      <c r="X34">
        <v>0</v>
      </c>
      <c r="Y34">
        <v>56.14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59.76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59.76</v>
      </c>
      <c r="W35">
        <v>0</v>
      </c>
      <c r="X35">
        <v>0</v>
      </c>
      <c r="Y35">
        <v>59.76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76.16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76.16</v>
      </c>
      <c r="W36">
        <v>0</v>
      </c>
      <c r="X36">
        <v>0</v>
      </c>
      <c r="Y36">
        <v>76.16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73.819999999999993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73.819999999999993</v>
      </c>
      <c r="W37">
        <v>0</v>
      </c>
      <c r="X37">
        <v>0</v>
      </c>
      <c r="Y37">
        <v>73.819999999999993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134.06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134.06</v>
      </c>
      <c r="W38">
        <v>0</v>
      </c>
      <c r="X38">
        <v>0</v>
      </c>
      <c r="Y38">
        <v>134.06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136.94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136.94</v>
      </c>
      <c r="W39">
        <v>0</v>
      </c>
      <c r="X39">
        <v>0</v>
      </c>
      <c r="Y39">
        <v>136.94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113.76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113.76</v>
      </c>
      <c r="W40">
        <v>0</v>
      </c>
      <c r="X40">
        <v>0</v>
      </c>
      <c r="Y40">
        <v>113.76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112.04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112.04</v>
      </c>
      <c r="W41">
        <v>0</v>
      </c>
      <c r="X41">
        <v>0</v>
      </c>
      <c r="Y41">
        <v>112.04</v>
      </c>
      <c r="Z41">
        <v>0</v>
      </c>
    </row>
    <row r="42" spans="7:26">
      <c r="G42" t="s">
        <v>84</v>
      </c>
      <c r="H42" s="73">
        <v>44.66</v>
      </c>
      <c r="I42" s="46">
        <v>0</v>
      </c>
      <c r="J42" s="46">
        <v>0</v>
      </c>
      <c r="K42" s="46">
        <v>113.96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158.62</v>
      </c>
      <c r="W42">
        <v>44.66</v>
      </c>
      <c r="X42">
        <v>0</v>
      </c>
      <c r="Y42">
        <v>113.96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113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113</v>
      </c>
      <c r="W43">
        <v>0</v>
      </c>
      <c r="X43">
        <v>0</v>
      </c>
      <c r="Y43">
        <v>113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111.08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111.08</v>
      </c>
      <c r="W44">
        <v>0</v>
      </c>
      <c r="X44">
        <v>0</v>
      </c>
      <c r="Y44">
        <v>111.08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112.04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112.04</v>
      </c>
      <c r="W45">
        <v>0</v>
      </c>
      <c r="X45">
        <v>0</v>
      </c>
      <c r="Y45">
        <v>112.04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111.08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111.08</v>
      </c>
      <c r="W46">
        <v>0</v>
      </c>
      <c r="X46">
        <v>0</v>
      </c>
      <c r="Y46">
        <v>111.08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110.12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110.12</v>
      </c>
      <c r="W47">
        <v>0</v>
      </c>
      <c r="X47">
        <v>0</v>
      </c>
      <c r="Y47">
        <v>110.12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108.21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108.21</v>
      </c>
      <c r="W48">
        <v>0</v>
      </c>
      <c r="X48">
        <v>0</v>
      </c>
      <c r="Y48">
        <v>108.21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107.25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107.25</v>
      </c>
      <c r="W49">
        <v>0</v>
      </c>
      <c r="X49">
        <v>0</v>
      </c>
      <c r="Y49">
        <v>107.25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106.29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106.29</v>
      </c>
      <c r="W50">
        <v>0</v>
      </c>
      <c r="X50">
        <v>0</v>
      </c>
      <c r="Y50">
        <v>106.29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105.34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105.34</v>
      </c>
      <c r="W51">
        <v>0</v>
      </c>
      <c r="X51">
        <v>0</v>
      </c>
      <c r="Y51">
        <v>105.34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106.29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106.29</v>
      </c>
      <c r="W52">
        <v>0</v>
      </c>
      <c r="X52">
        <v>0</v>
      </c>
      <c r="Y52">
        <v>106.29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105.34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105.34</v>
      </c>
      <c r="W53">
        <v>0</v>
      </c>
      <c r="X53">
        <v>0</v>
      </c>
      <c r="Y53">
        <v>105.34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105.34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105.34</v>
      </c>
      <c r="W54">
        <v>0</v>
      </c>
      <c r="X54">
        <v>0</v>
      </c>
      <c r="Y54">
        <v>105.34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106.29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106.29</v>
      </c>
      <c r="W55">
        <v>0</v>
      </c>
      <c r="X55">
        <v>0</v>
      </c>
      <c r="Y55">
        <v>106.29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103.42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103.42</v>
      </c>
      <c r="W56">
        <v>0</v>
      </c>
      <c r="X56">
        <v>0</v>
      </c>
      <c r="Y56">
        <v>103.42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100.55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100.55</v>
      </c>
      <c r="W57">
        <v>0</v>
      </c>
      <c r="X57">
        <v>0</v>
      </c>
      <c r="Y57">
        <v>100.55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97.68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97.68</v>
      </c>
      <c r="W58">
        <v>0</v>
      </c>
      <c r="X58">
        <v>0</v>
      </c>
      <c r="Y58">
        <v>97.68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97.68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97.68</v>
      </c>
      <c r="W59">
        <v>0</v>
      </c>
      <c r="X59">
        <v>0</v>
      </c>
      <c r="Y59">
        <v>97.68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97.68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97.68</v>
      </c>
      <c r="W60">
        <v>0</v>
      </c>
      <c r="X60">
        <v>0</v>
      </c>
      <c r="Y60">
        <v>97.68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97.68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97.68</v>
      </c>
      <c r="W61">
        <v>0</v>
      </c>
      <c r="X61">
        <v>0</v>
      </c>
      <c r="Y61">
        <v>97.68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96.72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96.72</v>
      </c>
      <c r="W62">
        <v>0</v>
      </c>
      <c r="X62">
        <v>0</v>
      </c>
      <c r="Y62">
        <v>96.72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97.68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97.68</v>
      </c>
      <c r="W63">
        <v>0</v>
      </c>
      <c r="X63">
        <v>0</v>
      </c>
      <c r="Y63">
        <v>97.68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96.72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96.72</v>
      </c>
      <c r="W64">
        <v>0</v>
      </c>
      <c r="X64">
        <v>0</v>
      </c>
      <c r="Y64">
        <v>96.72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95.76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95.76</v>
      </c>
      <c r="W65">
        <v>0</v>
      </c>
      <c r="X65">
        <v>0</v>
      </c>
      <c r="Y65">
        <v>95.76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80.150000000000006</v>
      </c>
      <c r="L66" s="46">
        <v>0</v>
      </c>
      <c r="M66" s="74">
        <v>8.09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88.24</v>
      </c>
      <c r="W66">
        <v>0</v>
      </c>
      <c r="X66">
        <v>0</v>
      </c>
      <c r="Y66">
        <v>80.150000000000006</v>
      </c>
      <c r="Z66">
        <v>8.09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96.71</v>
      </c>
      <c r="L67" s="46">
        <v>0</v>
      </c>
      <c r="M67" s="74">
        <v>9.58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106.29</v>
      </c>
      <c r="W67">
        <v>0</v>
      </c>
      <c r="X67">
        <v>0</v>
      </c>
      <c r="Y67">
        <v>96.71</v>
      </c>
      <c r="Z67">
        <v>9.58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102.46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112.04</v>
      </c>
      <c r="W68">
        <v>0</v>
      </c>
      <c r="X68">
        <v>0</v>
      </c>
      <c r="Y68">
        <v>102.46</v>
      </c>
      <c r="Z68">
        <v>9.58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108.1</v>
      </c>
      <c r="L69" s="46">
        <v>0</v>
      </c>
      <c r="M69" s="74">
        <v>8.51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116.61</v>
      </c>
      <c r="W69">
        <v>0</v>
      </c>
      <c r="X69">
        <v>0</v>
      </c>
      <c r="Y69">
        <v>108.1</v>
      </c>
      <c r="Z69">
        <v>8.51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32.31</v>
      </c>
      <c r="L70" s="46">
        <v>0</v>
      </c>
      <c r="M70" s="74">
        <v>2.5299999999999998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34.840000000000003</v>
      </c>
      <c r="W70">
        <v>0</v>
      </c>
      <c r="X70">
        <v>0</v>
      </c>
      <c r="Y70">
        <v>32.31</v>
      </c>
      <c r="Z70">
        <v>2.5299999999999998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27.92</v>
      </c>
      <c r="L71" s="46">
        <v>0</v>
      </c>
      <c r="M71" s="74">
        <v>2.21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30.13</v>
      </c>
      <c r="W71">
        <v>0</v>
      </c>
      <c r="X71">
        <v>0</v>
      </c>
      <c r="Y71">
        <v>27.92</v>
      </c>
      <c r="Z71">
        <v>2.21</v>
      </c>
    </row>
    <row r="72" spans="7:26">
      <c r="G72" t="s">
        <v>114</v>
      </c>
      <c r="H72" s="73">
        <v>2.1800000000000002</v>
      </c>
      <c r="I72" s="46">
        <v>3.96</v>
      </c>
      <c r="J72" s="46">
        <v>0</v>
      </c>
      <c r="K72" s="46">
        <v>25.4</v>
      </c>
      <c r="L72" s="46">
        <v>0</v>
      </c>
      <c r="M72" s="74">
        <v>1.98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33.520000000000003</v>
      </c>
      <c r="W72">
        <v>2.1800000000000002</v>
      </c>
      <c r="X72">
        <v>3.96</v>
      </c>
      <c r="Y72">
        <v>25.4</v>
      </c>
      <c r="Z72">
        <v>1.98</v>
      </c>
    </row>
    <row r="73" spans="7:26">
      <c r="G73" t="s">
        <v>115</v>
      </c>
      <c r="H73" s="73">
        <v>11.59</v>
      </c>
      <c r="I73" s="46">
        <v>5.72</v>
      </c>
      <c r="J73" s="46">
        <v>0</v>
      </c>
      <c r="K73" s="46">
        <v>21.21</v>
      </c>
      <c r="L73" s="46">
        <v>0</v>
      </c>
      <c r="M73" s="74">
        <v>1.52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40.04</v>
      </c>
      <c r="W73">
        <v>11.59</v>
      </c>
      <c r="X73">
        <v>5.72</v>
      </c>
      <c r="Y73">
        <v>21.21</v>
      </c>
      <c r="Z73">
        <v>1.52</v>
      </c>
    </row>
    <row r="74" spans="7:26">
      <c r="G74" t="s">
        <v>116</v>
      </c>
      <c r="H74" s="73">
        <v>0</v>
      </c>
      <c r="I74" s="46">
        <v>3.65</v>
      </c>
      <c r="J74" s="46">
        <v>0</v>
      </c>
      <c r="K74" s="46">
        <v>23.35</v>
      </c>
      <c r="L74" s="46">
        <v>0</v>
      </c>
      <c r="M74" s="74">
        <v>1.83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28.83</v>
      </c>
      <c r="W74">
        <v>0</v>
      </c>
      <c r="X74">
        <v>3.65</v>
      </c>
      <c r="Y74">
        <v>23.35</v>
      </c>
      <c r="Z74">
        <v>1.83</v>
      </c>
    </row>
    <row r="75" spans="7:26">
      <c r="G75" t="s">
        <v>117</v>
      </c>
      <c r="H75" s="73">
        <v>28.2</v>
      </c>
      <c r="I75" s="46">
        <v>2.66</v>
      </c>
      <c r="J75" s="46">
        <v>0</v>
      </c>
      <c r="K75" s="46">
        <v>17.149999999999999</v>
      </c>
      <c r="L75" s="46">
        <v>0</v>
      </c>
      <c r="M75" s="74">
        <v>1.33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49.34</v>
      </c>
      <c r="W75">
        <v>28.2</v>
      </c>
      <c r="X75">
        <v>2.66</v>
      </c>
      <c r="Y75">
        <v>17.149999999999999</v>
      </c>
      <c r="Z75">
        <v>1.33</v>
      </c>
    </row>
    <row r="76" spans="7:26">
      <c r="G76" t="s">
        <v>118</v>
      </c>
      <c r="H76" s="73">
        <v>32.11</v>
      </c>
      <c r="I76" s="46">
        <v>2.57</v>
      </c>
      <c r="J76" s="46">
        <v>0</v>
      </c>
      <c r="K76" s="46">
        <v>16.440000000000001</v>
      </c>
      <c r="L76" s="46">
        <v>0</v>
      </c>
      <c r="M76" s="74">
        <v>1.02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52.14</v>
      </c>
      <c r="W76">
        <v>32.11</v>
      </c>
      <c r="X76">
        <v>2.57</v>
      </c>
      <c r="Y76">
        <v>16.440000000000001</v>
      </c>
      <c r="Z76">
        <v>1.02</v>
      </c>
    </row>
    <row r="77" spans="7:26">
      <c r="G77" t="s">
        <v>119</v>
      </c>
      <c r="H77" s="73">
        <v>28.72</v>
      </c>
      <c r="I77" s="46">
        <v>1.26</v>
      </c>
      <c r="J77" s="46">
        <v>0</v>
      </c>
      <c r="K77" s="46">
        <v>16.32</v>
      </c>
      <c r="L77" s="46">
        <v>0</v>
      </c>
      <c r="M77" s="74">
        <v>1.17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47.47</v>
      </c>
      <c r="W77">
        <v>28.72</v>
      </c>
      <c r="X77">
        <v>1.26</v>
      </c>
      <c r="Y77">
        <v>16.32</v>
      </c>
      <c r="Z77">
        <v>1.17</v>
      </c>
    </row>
    <row r="78" spans="7:26">
      <c r="G78" t="s">
        <v>120</v>
      </c>
      <c r="H78" s="73">
        <v>17.899999999999999</v>
      </c>
      <c r="I78" s="46">
        <v>0</v>
      </c>
      <c r="J78" s="46">
        <v>0</v>
      </c>
      <c r="K78" s="46">
        <v>19.61</v>
      </c>
      <c r="L78" s="46">
        <v>0</v>
      </c>
      <c r="M78" s="74">
        <v>1.19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38.700000000000003</v>
      </c>
      <c r="W78">
        <v>17.899999999999999</v>
      </c>
      <c r="X78">
        <v>0</v>
      </c>
      <c r="Y78">
        <v>19.61</v>
      </c>
      <c r="Z78">
        <v>1.19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110.91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110.91</v>
      </c>
      <c r="W79">
        <v>0</v>
      </c>
      <c r="X79">
        <v>0</v>
      </c>
      <c r="Y79">
        <v>110.91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116.83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116.83</v>
      </c>
      <c r="W80">
        <v>0</v>
      </c>
      <c r="X80">
        <v>0</v>
      </c>
      <c r="Y80">
        <v>116.83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114.91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114.91</v>
      </c>
      <c r="W81">
        <v>0</v>
      </c>
      <c r="X81">
        <v>0</v>
      </c>
      <c r="Y81">
        <v>114.91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113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113</v>
      </c>
      <c r="W82">
        <v>0</v>
      </c>
      <c r="X82">
        <v>0</v>
      </c>
      <c r="Y82">
        <v>113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113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113</v>
      </c>
      <c r="W83">
        <v>0</v>
      </c>
      <c r="X83">
        <v>0</v>
      </c>
      <c r="Y83">
        <v>113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112.04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112.04</v>
      </c>
      <c r="W84">
        <v>0</v>
      </c>
      <c r="X84">
        <v>0</v>
      </c>
      <c r="Y84">
        <v>112.04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111.08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111.08</v>
      </c>
      <c r="W85">
        <v>0</v>
      </c>
      <c r="X85">
        <v>0</v>
      </c>
      <c r="Y85">
        <v>111.08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108.21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108.21</v>
      </c>
      <c r="W86">
        <v>0</v>
      </c>
      <c r="X86">
        <v>0</v>
      </c>
      <c r="Y86">
        <v>108.21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106.29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106.29</v>
      </c>
      <c r="W87">
        <v>0</v>
      </c>
      <c r="X87">
        <v>0</v>
      </c>
      <c r="Y87">
        <v>106.29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104.38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104.38</v>
      </c>
      <c r="W88">
        <v>0</v>
      </c>
      <c r="X88">
        <v>0</v>
      </c>
      <c r="Y88">
        <v>104.38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102.46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102.46</v>
      </c>
      <c r="W89">
        <v>0</v>
      </c>
      <c r="X89">
        <v>0</v>
      </c>
      <c r="Y89">
        <v>102.46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99.59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99.59</v>
      </c>
      <c r="W90">
        <v>0</v>
      </c>
      <c r="X90">
        <v>0</v>
      </c>
      <c r="Y90">
        <v>99.59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97.68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97.68</v>
      </c>
      <c r="W91">
        <v>0</v>
      </c>
      <c r="X91">
        <v>0</v>
      </c>
      <c r="Y91">
        <v>97.68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95.76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95.76</v>
      </c>
      <c r="W92">
        <v>0</v>
      </c>
      <c r="X92">
        <v>0</v>
      </c>
      <c r="Y92">
        <v>95.76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91.93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91.93</v>
      </c>
      <c r="W93">
        <v>0</v>
      </c>
      <c r="X93">
        <v>0</v>
      </c>
      <c r="Y93">
        <v>91.93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89.06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89.06</v>
      </c>
      <c r="W94">
        <v>0</v>
      </c>
      <c r="X94">
        <v>0</v>
      </c>
      <c r="Y94">
        <v>89.06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87.14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87.14</v>
      </c>
      <c r="W95">
        <v>0</v>
      </c>
      <c r="X95">
        <v>0</v>
      </c>
      <c r="Y95">
        <v>87.14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83.31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83.31</v>
      </c>
      <c r="W96">
        <v>0</v>
      </c>
      <c r="X96">
        <v>0</v>
      </c>
      <c r="Y96">
        <v>83.31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83.31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83.31</v>
      </c>
      <c r="W97">
        <v>0</v>
      </c>
      <c r="X97">
        <v>0</v>
      </c>
      <c r="Y97">
        <v>83.31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78.52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78.52</v>
      </c>
      <c r="W98">
        <v>0</v>
      </c>
      <c r="X98">
        <v>0</v>
      </c>
      <c r="Y98">
        <v>78.52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4.1339999999999995E-2</v>
      </c>
      <c r="I99" s="69">
        <f t="shared" ref="I99:BQ99" si="1">SUM(I3:I98)/4000</f>
        <v>4.9550000000000002E-3</v>
      </c>
      <c r="J99" s="69">
        <f t="shared" si="1"/>
        <v>0</v>
      </c>
      <c r="K99" s="69">
        <f t="shared" si="1"/>
        <v>1.9341575000000011</v>
      </c>
      <c r="L99" s="69">
        <f t="shared" si="1"/>
        <v>0</v>
      </c>
      <c r="M99" s="69">
        <f t="shared" si="1"/>
        <v>2.2387499999999994E-2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2.0028400000000013</v>
      </c>
      <c r="W99">
        <f t="shared" si="1"/>
        <v>4.1339999999999995E-2</v>
      </c>
      <c r="X99">
        <f t="shared" si="1"/>
        <v>4.9550000000000002E-3</v>
      </c>
      <c r="Y99">
        <f t="shared" si="1"/>
        <v>1.9341575000000011</v>
      </c>
      <c r="Z99">
        <f t="shared" si="1"/>
        <v>2.2387499999999994E-2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45274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122.57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122.57</v>
      </c>
      <c r="W71">
        <v>122.57</v>
      </c>
    </row>
    <row r="72" spans="7:23">
      <c r="G72" t="s">
        <v>114</v>
      </c>
      <c r="H72" s="73">
        <v>122.57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122.57</v>
      </c>
      <c r="W72">
        <v>122.57</v>
      </c>
    </row>
    <row r="73" spans="7:23">
      <c r="G73" t="s">
        <v>115</v>
      </c>
      <c r="H73" s="73">
        <v>122.57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122.57</v>
      </c>
      <c r="W73">
        <v>122.57</v>
      </c>
    </row>
    <row r="74" spans="7:23">
      <c r="G74" t="s">
        <v>116</v>
      </c>
      <c r="H74" s="73">
        <v>122.57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122.57</v>
      </c>
      <c r="W74">
        <v>122.57</v>
      </c>
    </row>
    <row r="75" spans="7:23">
      <c r="G75" t="s">
        <v>117</v>
      </c>
      <c r="H75" s="73">
        <v>27.77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27.77</v>
      </c>
      <c r="W75">
        <v>27.77</v>
      </c>
    </row>
    <row r="76" spans="7:23">
      <c r="G76" t="s">
        <v>118</v>
      </c>
      <c r="H76" s="73">
        <v>27.77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27.77</v>
      </c>
      <c r="W76">
        <v>27.77</v>
      </c>
    </row>
    <row r="77" spans="7:23">
      <c r="G77" t="s">
        <v>119</v>
      </c>
      <c r="H77" s="73">
        <v>27.77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27.77</v>
      </c>
      <c r="W77">
        <v>27.77</v>
      </c>
    </row>
    <row r="78" spans="7:23">
      <c r="G78" t="s">
        <v>120</v>
      </c>
      <c r="H78" s="73">
        <v>27.77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27.77</v>
      </c>
      <c r="W78">
        <v>27.77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0.15033999999999997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0.15033999999999997</v>
      </c>
      <c r="W99">
        <f t="shared" si="1"/>
        <v>0.15033999999999997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10.847200000000001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658.80797592908255</v>
      </c>
      <c r="P3" s="36">
        <v>117.05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20</v>
      </c>
      <c r="U3" s="37">
        <f>SUMPRODUCT(LTA!J3:AN3,LTA!J$102:AN$102,LTA!J$103:AN$103)</f>
        <v>57.769999999999996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10.340696983769829</v>
      </c>
      <c r="AD3">
        <f>SUM(B3:AB3,AI3:AT3)-AC3</f>
        <v>834.00370623015147</v>
      </c>
      <c r="AE3">
        <f>'IDT-1'!B3</f>
        <v>0</v>
      </c>
      <c r="AF3" s="24"/>
      <c r="AG3">
        <f>SUM(AD3:AF3)</f>
        <v>834.00370623015147</v>
      </c>
      <c r="AI3" s="34">
        <f>PXIL!H3</f>
        <v>0</v>
      </c>
      <c r="AJ3" s="34">
        <f>PXIL!N3</f>
        <v>0</v>
      </c>
      <c r="AK3" s="34">
        <f>RTM_IEX!H3</f>
        <v>34.47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667.28729957229211</v>
      </c>
      <c r="P4" s="36">
        <v>117.05</v>
      </c>
      <c r="Q4" s="36">
        <v>14.360000000000001</v>
      </c>
      <c r="R4" s="38">
        <v>0</v>
      </c>
      <c r="S4" s="38">
        <v>0</v>
      </c>
      <c r="T4" s="37">
        <f>SUMPRODUCT(LTA!J4:AN4,LTA!J$101:AN$101,LTA!J$103:AN$103)</f>
        <v>19.990000000000002</v>
      </c>
      <c r="U4" s="37">
        <f>SUMPRODUCT(LTA!J4:AN4,LTA!J$102:AN$102,LTA!J$103:AN$103)</f>
        <v>57.45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10.106499302372791</v>
      </c>
      <c r="AD4">
        <f t="shared" ref="AD4:AD67" si="1">SUM(B4:AB4,AI4:AT4)-AC4</f>
        <v>806.3572275547582</v>
      </c>
      <c r="AE4">
        <f>'IDT-1'!B4</f>
        <v>0</v>
      </c>
      <c r="AF4" s="24"/>
      <c r="AG4">
        <f t="shared" ref="AG4:AG67" si="2">SUM(AD4:AF4)</f>
        <v>806.3572275547582</v>
      </c>
      <c r="AI4" s="34">
        <f>PXIL!H4</f>
        <v>0</v>
      </c>
      <c r="AJ4" s="34">
        <f>PXIL!N4</f>
        <v>0</v>
      </c>
      <c r="AK4" s="34">
        <f>RTM_IEX!H4</f>
        <v>22.02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690.288469779097</v>
      </c>
      <c r="P5" s="36">
        <v>95.760000000000019</v>
      </c>
      <c r="Q5" s="36">
        <v>14.360000000000001</v>
      </c>
      <c r="R5" s="38">
        <v>0</v>
      </c>
      <c r="S5" s="38">
        <v>0</v>
      </c>
      <c r="T5" s="37">
        <f>SUMPRODUCT(LTA!J5:AN5,LTA!J$101:AN$101,LTA!J$103:AN$103)</f>
        <v>19.880000000000003</v>
      </c>
      <c r="U5" s="37">
        <f>SUMPRODUCT(LTA!J5:AN5,LTA!J$102:AN$102,LTA!J$103:AN$103)</f>
        <v>65.900000000000006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10.175384286607732</v>
      </c>
      <c r="AD5">
        <f t="shared" si="1"/>
        <v>774.31951277732799</v>
      </c>
      <c r="AE5">
        <f>'IDT-1'!B5</f>
        <v>0</v>
      </c>
      <c r="AF5" s="24"/>
      <c r="AG5">
        <f t="shared" si="2"/>
        <v>774.31951277732799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690.288469779097</v>
      </c>
      <c r="P6" s="36">
        <v>79.48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19.66</v>
      </c>
      <c r="U6" s="37">
        <f>SUMPRODUCT(LTA!J6:AN6,LTA!J$102:AN$102,LTA!J$103:AN$103)</f>
        <v>65.16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10.022097128882843</v>
      </c>
      <c r="AD6">
        <f t="shared" si="1"/>
        <v>758.23279993505287</v>
      </c>
      <c r="AE6">
        <f>'IDT-1'!B6</f>
        <v>0</v>
      </c>
      <c r="AF6" s="24"/>
      <c r="AG6">
        <f t="shared" si="2"/>
        <v>758.23279993505287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686.10191920817817</v>
      </c>
      <c r="P7" s="36">
        <v>80.44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19.509999999999998</v>
      </c>
      <c r="U7" s="37">
        <f>SUMPRODUCT(LTA!J7:AN7,LTA!J$102:AN$102,LTA!J$103:AN$103)</f>
        <v>65.34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10.121893469960462</v>
      </c>
      <c r="AD7">
        <f t="shared" si="1"/>
        <v>739.88645302305656</v>
      </c>
      <c r="AE7">
        <f>'IDT-1'!B7</f>
        <v>0</v>
      </c>
      <c r="AF7" s="24"/>
      <c r="AG7">
        <f t="shared" si="2"/>
        <v>739.88645302305656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685.53616891736635</v>
      </c>
      <c r="P8" s="36">
        <v>57.459999999999994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19.329999999999998</v>
      </c>
      <c r="U8" s="37">
        <f>SUMPRODUCT(LTA!J8:AN8,LTA!J$102:AN$102,LTA!J$103:AN$103)</f>
        <v>66.38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9.8635639057185305</v>
      </c>
      <c r="AD8">
        <f t="shared" si="1"/>
        <v>725.45903229648673</v>
      </c>
      <c r="AE8">
        <f>'IDT-1'!B8</f>
        <v>0</v>
      </c>
      <c r="AF8" s="24"/>
      <c r="AG8">
        <f t="shared" si="2"/>
        <v>725.45903229648673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605.34968579620954</v>
      </c>
      <c r="P9" s="36">
        <v>57.459999999999994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19.18</v>
      </c>
      <c r="U9" s="37">
        <f>SUMPRODUCT(LTA!J9:AN9,LTA!J$102:AN$102,LTA!J$103:AN$103)</f>
        <v>66.45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9.2747513466536979</v>
      </c>
      <c r="AD9">
        <f t="shared" si="1"/>
        <v>708.17136173439474</v>
      </c>
      <c r="AE9">
        <f>'IDT-1'!B9</f>
        <v>0</v>
      </c>
      <c r="AF9" s="24"/>
      <c r="AG9">
        <f t="shared" si="2"/>
        <v>708.17136173439474</v>
      </c>
      <c r="AI9" s="34">
        <f>PXIL!H9</f>
        <v>0</v>
      </c>
      <c r="AJ9" s="34">
        <f>PXIL!N9</f>
        <v>0</v>
      </c>
      <c r="AK9" s="34">
        <f>RTM_IEX!H9</f>
        <v>36.39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15.502986943778311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590.34790807637148</v>
      </c>
      <c r="P10" s="36">
        <v>57.459999999999994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18.990000000000002</v>
      </c>
      <c r="U10" s="37">
        <f>SUMPRODUCT(LTA!J10:AN10,LTA!J$102:AN$102,LTA!J$103:AN$103)</f>
        <v>66.209999999999994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9.1997559949421497</v>
      </c>
      <c r="AD10">
        <f t="shared" si="1"/>
        <v>699.31833902520782</v>
      </c>
      <c r="AE10">
        <f>'IDT-1'!B10</f>
        <v>0</v>
      </c>
      <c r="AF10" s="24"/>
      <c r="AG10">
        <f t="shared" si="2"/>
        <v>699.31833902520782</v>
      </c>
      <c r="AI10" s="34">
        <f>PXIL!H10</f>
        <v>0</v>
      </c>
      <c r="AJ10" s="34">
        <f>PXIL!N10</f>
        <v>0</v>
      </c>
      <c r="AK10" s="34">
        <f>RTM_IEX!H10</f>
        <v>43.09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15.502986943778311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602.79561741577925</v>
      </c>
      <c r="P11" s="36">
        <v>57.459999999999994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18.84</v>
      </c>
      <c r="U11" s="37">
        <f>SUMPRODUCT(LTA!J11:AN11,LTA!J$102:AN$102,LTA!J$103:AN$103)</f>
        <v>61.210000000000008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9.0033447533931774</v>
      </c>
      <c r="AD11">
        <f t="shared" si="1"/>
        <v>676.13245960616462</v>
      </c>
      <c r="AE11">
        <f>'IDT-1'!B11</f>
        <v>0</v>
      </c>
      <c r="AF11" s="24"/>
      <c r="AG11">
        <f t="shared" si="2"/>
        <v>676.13245960616462</v>
      </c>
      <c r="AI11" s="34">
        <f>PXIL!H11</f>
        <v>0</v>
      </c>
      <c r="AJ11" s="34">
        <f>PXIL!N11</f>
        <v>0</v>
      </c>
      <c r="AK11" s="34">
        <f>RTM_IEX!H11</f>
        <v>12.45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597.04825139620959</v>
      </c>
      <c r="P12" s="36">
        <v>57.459999999999994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18.670000000000002</v>
      </c>
      <c r="U12" s="37">
        <f>SUMPRODUCT(LTA!J12:AN12,LTA!J$102:AN$102,LTA!J$103:AN$103)</f>
        <v>60.91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8.9366392976936968</v>
      </c>
      <c r="AD12">
        <f t="shared" si="1"/>
        <v>668.25803938335469</v>
      </c>
      <c r="AE12">
        <f>'IDT-1'!B12</f>
        <v>0</v>
      </c>
      <c r="AF12" s="24"/>
      <c r="AG12">
        <f t="shared" si="2"/>
        <v>668.25803938335469</v>
      </c>
      <c r="AI12" s="34">
        <f>PXIL!H12</f>
        <v>0</v>
      </c>
      <c r="AJ12" s="34">
        <f>PXIL!N12</f>
        <v>0</v>
      </c>
      <c r="AK12" s="34">
        <f>RTM_IEX!H12</f>
        <v>10.53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628.1394197485231</v>
      </c>
      <c r="P13" s="36">
        <v>57.459999999999994</v>
      </c>
      <c r="Q13" s="36">
        <v>14.360000000000001</v>
      </c>
      <c r="R13" s="38">
        <v>0</v>
      </c>
      <c r="S13" s="38">
        <v>0</v>
      </c>
      <c r="T13" s="37">
        <f>SUMPRODUCT(LTA!J13:AN13,LTA!J$101:AN$101,LTA!J$103:AN$103)</f>
        <v>18.670000000000002</v>
      </c>
      <c r="U13" s="37">
        <f>SUMPRODUCT(LTA!J13:AN13,LTA!J$102:AN$102,LTA!J$103:AN$103)</f>
        <v>58.7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9.2263276354513568</v>
      </c>
      <c r="AD13">
        <f t="shared" si="1"/>
        <v>670.31951939791065</v>
      </c>
      <c r="AE13">
        <f>'IDT-1'!B13</f>
        <v>0</v>
      </c>
      <c r="AF13" s="24"/>
      <c r="AG13">
        <f t="shared" si="2"/>
        <v>670.31951939791065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629.09776481102881</v>
      </c>
      <c r="P14" s="36">
        <v>57.459999999999994</v>
      </c>
      <c r="Q14" s="36">
        <v>14.360000000000001</v>
      </c>
      <c r="R14" s="38">
        <v>0</v>
      </c>
      <c r="S14" s="38">
        <v>0</v>
      </c>
      <c r="T14" s="37">
        <f>SUMPRODUCT(LTA!J14:AN14,LTA!J$101:AN$101,LTA!J$103:AN$103)</f>
        <v>18.670000000000002</v>
      </c>
      <c r="U14" s="37">
        <f>SUMPRODUCT(LTA!J14:AN14,LTA!J$102:AN$102,LTA!J$103:AN$103)</f>
        <v>58.58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9.2587832071510725</v>
      </c>
      <c r="AD14">
        <f t="shared" si="1"/>
        <v>668.12540888871672</v>
      </c>
      <c r="AE14">
        <f>'IDT-1'!B14</f>
        <v>0</v>
      </c>
      <c r="AF14" s="24"/>
      <c r="AG14">
        <f t="shared" si="2"/>
        <v>668.12540888871672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627.3284109069956</v>
      </c>
      <c r="P15" s="36">
        <v>57.459999999999994</v>
      </c>
      <c r="Q15" s="36">
        <v>14.360000000000001</v>
      </c>
      <c r="R15" s="38">
        <v>0</v>
      </c>
      <c r="S15" s="38">
        <v>0</v>
      </c>
      <c r="T15" s="37">
        <f>SUMPRODUCT(LTA!J15:AN15,LTA!J$101:AN$101,LTA!J$103:AN$103)</f>
        <v>18.329999999999998</v>
      </c>
      <c r="U15" s="37">
        <f>SUMPRODUCT(LTA!J15:AN15,LTA!J$102:AN$102,LTA!J$103:AN$103)</f>
        <v>60.89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9.235055161182526</v>
      </c>
      <c r="AD15">
        <f t="shared" si="1"/>
        <v>671.34978303065191</v>
      </c>
      <c r="AE15">
        <f>'IDT-1'!B15</f>
        <v>0</v>
      </c>
      <c r="AF15" s="24"/>
      <c r="AG15">
        <f t="shared" si="2"/>
        <v>671.34978303065191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632.11335109755987</v>
      </c>
      <c r="P16" s="36">
        <v>57.459999999999994</v>
      </c>
      <c r="Q16" s="36">
        <v>14.360000000000001</v>
      </c>
      <c r="R16" s="38">
        <v>0</v>
      </c>
      <c r="S16" s="38">
        <v>0</v>
      </c>
      <c r="T16" s="37">
        <f>SUMPRODUCT(LTA!J16:AN16,LTA!J$101:AN$101,LTA!J$103:AN$103)</f>
        <v>18.329999999999998</v>
      </c>
      <c r="U16" s="37">
        <f>SUMPRODUCT(LTA!J16:AN16,LTA!J$102:AN$102,LTA!J$103:AN$103)</f>
        <v>60.56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9.2978901319579332</v>
      </c>
      <c r="AD16">
        <f t="shared" si="1"/>
        <v>672.74188825044087</v>
      </c>
      <c r="AE16">
        <f>'IDT-1'!B16</f>
        <v>0</v>
      </c>
      <c r="AF16" s="24"/>
      <c r="AG16">
        <f t="shared" si="2"/>
        <v>672.74188825044087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642.44838193087617</v>
      </c>
      <c r="P17" s="36">
        <v>57.459999999999994</v>
      </c>
      <c r="Q17" s="36">
        <v>14.360000000000001</v>
      </c>
      <c r="R17" s="38">
        <v>0</v>
      </c>
      <c r="S17" s="38">
        <v>0</v>
      </c>
      <c r="T17" s="37">
        <f>SUMPRODUCT(LTA!J17:AN17,LTA!J$101:AN$101,LTA!J$103:AN$103)</f>
        <v>18.329999999999998</v>
      </c>
      <c r="U17" s="37">
        <f>SUMPRODUCT(LTA!J17:AN17,LTA!J$102:AN$102,LTA!J$103:AN$103)</f>
        <v>60.460000000000008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9.4092778641324593</v>
      </c>
      <c r="AD17">
        <f t="shared" si="1"/>
        <v>679.86553135158272</v>
      </c>
      <c r="AE17">
        <f>'IDT-1'!B17</f>
        <v>0</v>
      </c>
      <c r="AF17" s="24"/>
      <c r="AG17">
        <f t="shared" si="2"/>
        <v>679.86553135158272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15.502986943778311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642.44838193087617</v>
      </c>
      <c r="P18" s="36">
        <v>62.239999999999995</v>
      </c>
      <c r="Q18" s="36">
        <v>14.360000000000001</v>
      </c>
      <c r="R18" s="38">
        <v>0</v>
      </c>
      <c r="S18" s="38">
        <v>0</v>
      </c>
      <c r="T18" s="37">
        <f>SUMPRODUCT(LTA!J18:AN18,LTA!J$101:AN$101,LTA!J$103:AN$103)</f>
        <v>18.329999999999998</v>
      </c>
      <c r="U18" s="37">
        <f>SUMPRODUCT(LTA!J18:AN18,LTA!J$102:AN$102,LTA!J$103:AN$103)</f>
        <v>60.28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9.4632117607173267</v>
      </c>
      <c r="AD18">
        <f t="shared" si="1"/>
        <v>682.21535711393733</v>
      </c>
      <c r="AE18">
        <f>'IDT-1'!B18</f>
        <v>0</v>
      </c>
      <c r="AF18" s="24"/>
      <c r="AG18">
        <f t="shared" si="2"/>
        <v>682.21535711393733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15.502986943778311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652.77752503214606</v>
      </c>
      <c r="P19" s="36">
        <v>70.86</v>
      </c>
      <c r="Q19" s="36">
        <v>14.360000000000001</v>
      </c>
      <c r="R19" s="38">
        <v>0</v>
      </c>
      <c r="S19" s="38">
        <v>0</v>
      </c>
      <c r="T19" s="37">
        <f>SUMPRODUCT(LTA!J19:AN19,LTA!J$101:AN$101,LTA!J$103:AN$103)</f>
        <v>18.329999999999998</v>
      </c>
      <c r="U19" s="37">
        <f>SUMPRODUCT(LTA!J19:AN19,LTA!J$102:AN$102,LTA!J$103:AN$103)</f>
        <v>60.260000000000005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9.6310237204928839</v>
      </c>
      <c r="AD19">
        <f t="shared" si="1"/>
        <v>700.01668825543163</v>
      </c>
      <c r="AE19">
        <f>'IDT-1'!B19</f>
        <v>0</v>
      </c>
      <c r="AF19" s="24"/>
      <c r="AG19">
        <f t="shared" si="2"/>
        <v>700.01668825543163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663.10666744024127</v>
      </c>
      <c r="P20" s="36">
        <v>79.48</v>
      </c>
      <c r="Q20" s="36">
        <v>14.360000000000001</v>
      </c>
      <c r="R20" s="38">
        <v>0</v>
      </c>
      <c r="S20" s="38">
        <v>0</v>
      </c>
      <c r="T20" s="37">
        <f>SUMPRODUCT(LTA!J20:AN20,LTA!J$101:AN$101,LTA!J$103:AN$103)</f>
        <v>18.329999999999998</v>
      </c>
      <c r="U20" s="37">
        <f>SUMPRODUCT(LTA!J20:AN20,LTA!J$102:AN$102,LTA!J$103:AN$103)</f>
        <v>60.28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9.7750706201360114</v>
      </c>
      <c r="AD20">
        <f t="shared" si="1"/>
        <v>721.03802410494404</v>
      </c>
      <c r="AE20">
        <f>'IDT-1'!B20</f>
        <v>0</v>
      </c>
      <c r="AF20" s="24"/>
      <c r="AG20">
        <f t="shared" si="2"/>
        <v>721.03802410494404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663.10666744024127</v>
      </c>
      <c r="P21" s="36">
        <v>104.38</v>
      </c>
      <c r="Q21" s="36">
        <v>14.360000000000001</v>
      </c>
      <c r="R21" s="38">
        <v>0</v>
      </c>
      <c r="S21" s="38">
        <v>0</v>
      </c>
      <c r="T21" s="37">
        <f>SUMPRODUCT(LTA!J21:AN21,LTA!J$101:AN$101,LTA!J$103:AN$103)</f>
        <v>18.329999999999998</v>
      </c>
      <c r="U21" s="37">
        <f>SUMPRODUCT(LTA!J21:AN21,LTA!J$102:AN$102,LTA!J$103:AN$103)</f>
        <v>57.33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9.8577967274373446</v>
      </c>
      <c r="AD21">
        <f t="shared" si="1"/>
        <v>754.90529799764283</v>
      </c>
      <c r="AE21">
        <f>'IDT-1'!B21</f>
        <v>0</v>
      </c>
      <c r="AF21" s="24"/>
      <c r="AG21">
        <f t="shared" si="2"/>
        <v>754.90529799764283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679.95238190581165</v>
      </c>
      <c r="P22" s="36">
        <v>117.05</v>
      </c>
      <c r="Q22" s="36">
        <v>14.360000000000001</v>
      </c>
      <c r="R22" s="38">
        <v>0</v>
      </c>
      <c r="S22" s="38">
        <v>0</v>
      </c>
      <c r="T22" s="37">
        <f>SUMPRODUCT(LTA!J22:AN22,LTA!J$101:AN$101,LTA!J$103:AN$103)</f>
        <v>18.47</v>
      </c>
      <c r="U22" s="37">
        <f>SUMPRODUCT(LTA!J22:AN22,LTA!J$102:AN$102,LTA!J$103:AN$103)</f>
        <v>57.39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10.098937571223244</v>
      </c>
      <c r="AD22">
        <f t="shared" si="1"/>
        <v>785.37987161942715</v>
      </c>
      <c r="AE22">
        <f>'IDT-1'!B22</f>
        <v>0</v>
      </c>
      <c r="AF22" s="24"/>
      <c r="AG22">
        <f t="shared" si="2"/>
        <v>785.37987161942715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715.5174294235353</v>
      </c>
      <c r="P23" s="36">
        <v>117.05</v>
      </c>
      <c r="Q23" s="36">
        <v>37.940000000000005</v>
      </c>
      <c r="R23" s="38">
        <v>0</v>
      </c>
      <c r="S23" s="38">
        <v>0</v>
      </c>
      <c r="T23" s="37">
        <f>SUMPRODUCT(LTA!J23:AN23,LTA!J$101:AN$101,LTA!J$103:AN$103)</f>
        <v>18.899999999999999</v>
      </c>
      <c r="U23" s="37">
        <f>SUMPRODUCT(LTA!J23:AN23,LTA!J$102:AN$102,LTA!J$103:AN$103)</f>
        <v>57.570000000000007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10.617822285821905</v>
      </c>
      <c r="AD23">
        <f t="shared" si="1"/>
        <v>842.61603442255239</v>
      </c>
      <c r="AE23">
        <f>'IDT-1'!B23</f>
        <v>0</v>
      </c>
      <c r="AF23" s="24"/>
      <c r="AG23">
        <f t="shared" si="2"/>
        <v>842.61603442255239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786.54373621605373</v>
      </c>
      <c r="P24" s="36">
        <v>117.04999999999998</v>
      </c>
      <c r="Q24" s="36">
        <v>37.940000000000005</v>
      </c>
      <c r="R24" s="38">
        <v>0</v>
      </c>
      <c r="S24" s="38">
        <v>0</v>
      </c>
      <c r="T24" s="37">
        <f>SUMPRODUCT(LTA!J24:AN24,LTA!J$101:AN$101,LTA!J$103:AN$103)</f>
        <v>19.18</v>
      </c>
      <c r="U24" s="37">
        <f>SUMPRODUCT(LTA!J24:AN24,LTA!J$102:AN$102,LTA!J$103:AN$103)</f>
        <v>58.570000000000007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11.123541370180389</v>
      </c>
      <c r="AD24">
        <f t="shared" si="1"/>
        <v>926.41662213071231</v>
      </c>
      <c r="AE24">
        <f>'IDT-1'!B24</f>
        <v>0</v>
      </c>
      <c r="AF24" s="24"/>
      <c r="AG24">
        <f t="shared" si="2"/>
        <v>926.41662213071231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859.26536101989348</v>
      </c>
      <c r="P25" s="36">
        <v>117.04999999999998</v>
      </c>
      <c r="Q25" s="36">
        <v>37.940000000000005</v>
      </c>
      <c r="R25" s="38">
        <v>0</v>
      </c>
      <c r="S25" s="38">
        <v>0</v>
      </c>
      <c r="T25" s="37">
        <f>SUMPRODUCT(LTA!J25:AN25,LTA!J$101:AN$101,LTA!J$103:AN$103)</f>
        <v>19.59</v>
      </c>
      <c r="U25" s="37">
        <f>SUMPRODUCT(LTA!J25:AN25,LTA!J$102:AN$102,LTA!J$103:AN$103)</f>
        <v>61.64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11.860151018532642</v>
      </c>
      <c r="AD25">
        <f t="shared" si="1"/>
        <v>1013.3716372861998</v>
      </c>
      <c r="AE25">
        <f>'IDT-1'!B25</f>
        <v>0</v>
      </c>
      <c r="AF25" s="24"/>
      <c r="AG25">
        <f t="shared" si="2"/>
        <v>1013.3716372861998</v>
      </c>
      <c r="AI25" s="34">
        <f>PXIL!H25</f>
        <v>0</v>
      </c>
      <c r="AJ25" s="34">
        <f>PXIL!N25</f>
        <v>0</v>
      </c>
      <c r="AK25" s="34">
        <f>RTM_IEX!H25</f>
        <v>11.49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86.003963316281855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965.94636815123522</v>
      </c>
      <c r="P26" s="36">
        <v>117.04999999999998</v>
      </c>
      <c r="Q26" s="36">
        <v>37.934874358281547</v>
      </c>
      <c r="R26" s="38">
        <v>0</v>
      </c>
      <c r="S26" s="38">
        <v>0</v>
      </c>
      <c r="T26" s="37">
        <f>SUMPRODUCT(LTA!J26:AN26,LTA!J$101:AN$101,LTA!J$103:AN$103)</f>
        <v>19.97</v>
      </c>
      <c r="U26" s="37">
        <f>SUMPRODUCT(LTA!J26:AN26,LTA!J$102:AN$102,LTA!J$103:AN$103)</f>
        <v>61.97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6.71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12.740049714902247</v>
      </c>
      <c r="AD26">
        <f t="shared" si="1"/>
        <v>1117.2415833957355</v>
      </c>
      <c r="AE26">
        <f>'IDT-1'!B26</f>
        <v>0</v>
      </c>
      <c r="AF26" s="24"/>
      <c r="AG26">
        <f t="shared" si="2"/>
        <v>1117.2415833957355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999.79027399796439</v>
      </c>
      <c r="P27" s="36">
        <v>117.04999999999998</v>
      </c>
      <c r="Q27" s="36">
        <v>37.934874358281547</v>
      </c>
      <c r="R27" s="38">
        <v>0</v>
      </c>
      <c r="S27" s="38">
        <v>0</v>
      </c>
      <c r="T27" s="37">
        <f>SUMPRODUCT(LTA!J27:AN27,LTA!J$101:AN$101,LTA!J$103:AN$103)</f>
        <v>19.170000000000002</v>
      </c>
      <c r="U27" s="37">
        <f>SUMPRODUCT(LTA!J27:AN27,LTA!J$102:AN$102,LTA!J$103:AN$103)</f>
        <v>64.06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32.56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13.639755826545974</v>
      </c>
      <c r="AD27">
        <f t="shared" si="1"/>
        <v>1126.7217767618379</v>
      </c>
      <c r="AE27">
        <f>'IDT-1'!B27</f>
        <v>107.15600000000001</v>
      </c>
      <c r="AF27" s="24"/>
      <c r="AG27">
        <f t="shared" si="2"/>
        <v>1233.8777767618378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1042.0975374809809</v>
      </c>
      <c r="P28" s="36">
        <v>117.04999999999998</v>
      </c>
      <c r="Q28" s="36">
        <v>37.94</v>
      </c>
      <c r="R28" s="38">
        <v>0.98</v>
      </c>
      <c r="S28" s="38">
        <v>0</v>
      </c>
      <c r="T28" s="37">
        <f>SUMPRODUCT(LTA!J28:AN28,LTA!J$101:AN$101,LTA!J$103:AN$103)</f>
        <v>19.11</v>
      </c>
      <c r="U28" s="37">
        <f>SUMPRODUCT(LTA!J28:AN28,LTA!J$102:AN$102,LTA!J$103:AN$103)</f>
        <v>63.980000000000004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156.09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15.090287895193747</v>
      </c>
      <c r="AD28">
        <f t="shared" si="1"/>
        <v>1297.953633817925</v>
      </c>
      <c r="AE28">
        <f>'IDT-1'!B28</f>
        <v>66.856999999999999</v>
      </c>
      <c r="AF28" s="24"/>
      <c r="AG28">
        <f t="shared" si="2"/>
        <v>1364.810633817925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1018.4708862184682</v>
      </c>
      <c r="P29" s="36">
        <v>117.04999999999998</v>
      </c>
      <c r="Q29" s="36">
        <v>37.94</v>
      </c>
      <c r="R29" s="38">
        <v>3.4000000000000004</v>
      </c>
      <c r="S29" s="38">
        <v>0</v>
      </c>
      <c r="T29" s="37">
        <f>SUMPRODUCT(LTA!J29:AN29,LTA!J$101:AN$101,LTA!J$103:AN$103)</f>
        <v>19.2</v>
      </c>
      <c r="U29" s="37">
        <f>SUMPRODUCT(LTA!J29:AN29,LTA!J$102:AN$102,LTA!J$103:AN$103)</f>
        <v>63.95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49.79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14.019736024588642</v>
      </c>
      <c r="AD29">
        <f t="shared" si="1"/>
        <v>1171.5775344260178</v>
      </c>
      <c r="AE29">
        <f>'IDT-1'!B29</f>
        <v>263.185</v>
      </c>
      <c r="AF29" s="24"/>
      <c r="AG29">
        <f t="shared" si="2"/>
        <v>1434.7625344260177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1051.5676535741038</v>
      </c>
      <c r="P30" s="36">
        <v>117.04999999999998</v>
      </c>
      <c r="Q30" s="36">
        <v>37.94</v>
      </c>
      <c r="R30" s="38">
        <v>10.195202257761053</v>
      </c>
      <c r="S30" s="38">
        <v>0</v>
      </c>
      <c r="T30" s="37">
        <f>SUMPRODUCT(LTA!J30:AN30,LTA!J$101:AN$101,LTA!J$103:AN$103)</f>
        <v>19.3</v>
      </c>
      <c r="U30" s="37">
        <f>SUMPRODUCT(LTA!J30:AN30,LTA!J$102:AN$102,LTA!J$103:AN$103)</f>
        <v>63.980000000000004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158.97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15.306632569341174</v>
      </c>
      <c r="AD30">
        <f t="shared" si="1"/>
        <v>1323.4926074946618</v>
      </c>
      <c r="AE30">
        <f>'IDT-1'!B30</f>
        <v>192.09299999999999</v>
      </c>
      <c r="AF30" s="24"/>
      <c r="AG30">
        <f t="shared" si="2"/>
        <v>1515.5856074946619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1051.6822171131682</v>
      </c>
      <c r="P31" s="36">
        <v>117.04999999999998</v>
      </c>
      <c r="Q31" s="36">
        <v>37.94</v>
      </c>
      <c r="R31" s="38">
        <v>22.135136203866434</v>
      </c>
      <c r="S31" s="38">
        <v>0</v>
      </c>
      <c r="T31" s="37">
        <f>SUMPRODUCT(LTA!J31:AN31,LTA!J$101:AN$101,LTA!J$103:AN$103)</f>
        <v>18.329999999999998</v>
      </c>
      <c r="U31" s="37">
        <f>SUMPRODUCT(LTA!J31:AN31,LTA!J$102:AN$102,LTA!J$103:AN$103)</f>
        <v>43.760000000000005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182.15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15.675850348216599</v>
      </c>
      <c r="AD31">
        <f t="shared" si="1"/>
        <v>1367.077887200956</v>
      </c>
      <c r="AE31">
        <f>'IDT-1'!B31</f>
        <v>173.78800000000001</v>
      </c>
      <c r="AF31" s="24"/>
      <c r="AG31">
        <f t="shared" si="2"/>
        <v>1540.865887200956</v>
      </c>
      <c r="AI31" s="34">
        <f>PXIL!H31</f>
        <v>0</v>
      </c>
      <c r="AJ31" s="34">
        <f>PXIL!N31</f>
        <v>0</v>
      </c>
      <c r="AK31" s="34">
        <f>RTM_IEX!H31</f>
        <v>16.37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1051.6822171131682</v>
      </c>
      <c r="P32" s="36">
        <v>117.04999999999998</v>
      </c>
      <c r="Q32" s="36">
        <v>37.94</v>
      </c>
      <c r="R32" s="38">
        <v>37.07</v>
      </c>
      <c r="S32" s="38">
        <v>0</v>
      </c>
      <c r="T32" s="37">
        <f>SUMPRODUCT(LTA!J32:AN32,LTA!J$101:AN$101,LTA!J$103:AN$103)</f>
        <v>19.440000000000001</v>
      </c>
      <c r="U32" s="37">
        <f>SUMPRODUCT(LTA!J32:AN32,LTA!J$102:AN$102,LTA!J$103:AN$103)</f>
        <v>43.6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180.1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15.968631204104119</v>
      </c>
      <c r="AD32">
        <f t="shared" si="1"/>
        <v>1401.6399701412017</v>
      </c>
      <c r="AE32">
        <f>'IDT-1'!B32</f>
        <v>168.762</v>
      </c>
      <c r="AF32" s="24"/>
      <c r="AG32">
        <f t="shared" si="2"/>
        <v>1570.4019701412017</v>
      </c>
      <c r="AI32" s="34">
        <f>PXIL!H32</f>
        <v>0</v>
      </c>
      <c r="AJ32" s="34">
        <f>PXIL!N32</f>
        <v>0</v>
      </c>
      <c r="AK32" s="34">
        <f>RTM_IEX!H32</f>
        <v>37.39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1054.6869980988654</v>
      </c>
      <c r="P33" s="36">
        <v>117.04999999999998</v>
      </c>
      <c r="Q33" s="36">
        <v>37.94</v>
      </c>
      <c r="R33" s="38">
        <v>44.5</v>
      </c>
      <c r="S33" s="38">
        <v>0</v>
      </c>
      <c r="T33" s="37">
        <f>SUMPRODUCT(LTA!J33:AN33,LTA!J$101:AN$101,LTA!J$103:AN$103)</f>
        <v>28.92</v>
      </c>
      <c r="U33" s="37">
        <f>SUMPRODUCT(LTA!J33:AN33,LTA!J$102:AN$102,LTA!J$103:AN$103)</f>
        <v>49.43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152.97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15.883999364383978</v>
      </c>
      <c r="AD33">
        <f t="shared" si="1"/>
        <v>1391.6493829666197</v>
      </c>
      <c r="AE33">
        <f>'IDT-1'!B33</f>
        <v>161.95599999999999</v>
      </c>
      <c r="AF33" s="24"/>
      <c r="AG33">
        <f t="shared" si="2"/>
        <v>1553.6053829666196</v>
      </c>
      <c r="AI33" s="34">
        <f>PXIL!H33</f>
        <v>0</v>
      </c>
      <c r="AJ33" s="34">
        <f>PXIL!N33</f>
        <v>0</v>
      </c>
      <c r="AK33" s="34">
        <f>RTM_IEX!H33</f>
        <v>28.7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1013.2449195252696</v>
      </c>
      <c r="P34" s="36">
        <v>117.04999999999998</v>
      </c>
      <c r="Q34" s="36">
        <v>37.94</v>
      </c>
      <c r="R34" s="38">
        <v>44.5</v>
      </c>
      <c r="S34" s="38">
        <v>0</v>
      </c>
      <c r="T34" s="37">
        <f>SUMPRODUCT(LTA!J34:AN34,LTA!J$101:AN$101,LTA!J$103:AN$103)</f>
        <v>47.06</v>
      </c>
      <c r="U34" s="37">
        <f>SUMPRODUCT(LTA!J34:AN34,LTA!J$102:AN$102,LTA!J$103:AN$103)</f>
        <v>49.28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170.19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15.946561904365771</v>
      </c>
      <c r="AD34">
        <f t="shared" si="1"/>
        <v>1399.0347418530416</v>
      </c>
      <c r="AE34">
        <f>'IDT-1'!B34</f>
        <v>144.191</v>
      </c>
      <c r="AF34" s="24"/>
      <c r="AG34">
        <f t="shared" si="2"/>
        <v>1543.2257418530417</v>
      </c>
      <c r="AI34" s="34">
        <f>PXIL!H34</f>
        <v>0</v>
      </c>
      <c r="AJ34" s="34">
        <f>PXIL!N34</f>
        <v>0</v>
      </c>
      <c r="AK34" s="34">
        <f>RTM_IEX!H34</f>
        <v>42.38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973.61425276346483</v>
      </c>
      <c r="P35" s="36">
        <v>117.04999999999998</v>
      </c>
      <c r="Q35" s="36">
        <v>37.94</v>
      </c>
      <c r="R35" s="38">
        <v>44.5</v>
      </c>
      <c r="S35" s="38">
        <v>0</v>
      </c>
      <c r="T35" s="37">
        <f>SUMPRODUCT(LTA!J35:AN35,LTA!J$101:AN$101,LTA!J$103:AN$103)</f>
        <v>80.650000000000006</v>
      </c>
      <c r="U35" s="37">
        <f>SUMPRODUCT(LTA!J35:AN35,LTA!J$102:AN$102,LTA!J$103:AN$103)</f>
        <v>48.989999999999995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173.46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16.492220303566612</v>
      </c>
      <c r="AD35">
        <f t="shared" si="1"/>
        <v>1463.4484166920363</v>
      </c>
      <c r="AE35">
        <f>'IDT-1'!B35</f>
        <v>142.80000000000001</v>
      </c>
      <c r="AF35" s="24"/>
      <c r="AG35">
        <f t="shared" si="2"/>
        <v>1606.2484166920362</v>
      </c>
      <c r="AI35" s="34">
        <f>PXIL!H35</f>
        <v>0</v>
      </c>
      <c r="AJ35" s="34">
        <f>PXIL!N35</f>
        <v>0</v>
      </c>
      <c r="AK35" s="34">
        <f>RTM_IEX!H35</f>
        <v>110.16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951.70268850831621</v>
      </c>
      <c r="P36" s="36">
        <v>117.04999999999998</v>
      </c>
      <c r="Q36" s="36">
        <v>37.94</v>
      </c>
      <c r="R36" s="38">
        <v>44.5</v>
      </c>
      <c r="S36" s="38">
        <v>0</v>
      </c>
      <c r="T36" s="37">
        <f>SUMPRODUCT(LTA!J36:AN36,LTA!J$101:AN$101,LTA!J$103:AN$103)</f>
        <v>120.5</v>
      </c>
      <c r="U36" s="37">
        <f>SUMPRODUCT(LTA!J36:AN36,LTA!J$102:AN$102,LTA!J$103:AN$103)</f>
        <v>48.6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217.82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17.121115163823362</v>
      </c>
      <c r="AD36">
        <f t="shared" si="1"/>
        <v>1537.6879575766304</v>
      </c>
      <c r="AE36">
        <f>'IDT-1'!B36</f>
        <v>124.49</v>
      </c>
      <c r="AF36" s="24"/>
      <c r="AG36">
        <f t="shared" si="2"/>
        <v>1662.1779575766304</v>
      </c>
      <c r="AI36" s="34">
        <f>PXIL!H36</f>
        <v>0</v>
      </c>
      <c r="AJ36" s="34">
        <f>PXIL!N36</f>
        <v>0</v>
      </c>
      <c r="AK36" s="34">
        <f>RTM_IEX!H36</f>
        <v>123.12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987.11610020098783</v>
      </c>
      <c r="P37" s="36">
        <v>117.04999999999998</v>
      </c>
      <c r="Q37" s="36">
        <v>37.94</v>
      </c>
      <c r="R37" s="38">
        <v>47.5</v>
      </c>
      <c r="S37" s="38">
        <v>0</v>
      </c>
      <c r="T37" s="37">
        <f>SUMPRODUCT(LTA!J37:AN37,LTA!J$101:AN$101,LTA!J$103:AN$103)</f>
        <v>156.35000000000002</v>
      </c>
      <c r="U37" s="37">
        <f>SUMPRODUCT(LTA!J37:AN37,LTA!J$102:AN$102,LTA!J$103:AN$103)</f>
        <v>48.239999999999995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195.82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16.731971822041807</v>
      </c>
      <c r="AD37">
        <f t="shared" si="1"/>
        <v>1491.7505126110841</v>
      </c>
      <c r="AE37">
        <f>'IDT-1'!B37</f>
        <v>107.625</v>
      </c>
      <c r="AF37" s="24"/>
      <c r="AG37">
        <f t="shared" si="2"/>
        <v>1599.3755126110841</v>
      </c>
      <c r="AI37" s="34">
        <f>PXIL!H37</f>
        <v>0</v>
      </c>
      <c r="AJ37" s="34">
        <f>PXIL!N37</f>
        <v>0</v>
      </c>
      <c r="AK37" s="34">
        <f>RTM_IEX!H37</f>
        <v>24.89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977.27846082831627</v>
      </c>
      <c r="P38" s="36">
        <v>117.04999999999998</v>
      </c>
      <c r="Q38" s="36">
        <v>37.94</v>
      </c>
      <c r="R38" s="38">
        <v>47.5</v>
      </c>
      <c r="S38" s="38">
        <v>0</v>
      </c>
      <c r="T38" s="37">
        <f>SUMPRODUCT(LTA!J38:AN38,LTA!J$101:AN$101,LTA!J$103:AN$103)</f>
        <v>204.95</v>
      </c>
      <c r="U38" s="37">
        <f>SUMPRODUCT(LTA!J38:AN38,LTA!J$102:AN$102,LTA!J$103:AN$103)</f>
        <v>47.71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126.72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16.392295651311365</v>
      </c>
      <c r="AD38">
        <f t="shared" si="1"/>
        <v>1451.6525494091429</v>
      </c>
      <c r="AE38">
        <f>'IDT-1'!B38</f>
        <v>145.5</v>
      </c>
      <c r="AF38" s="24"/>
      <c r="AG38">
        <f t="shared" si="2"/>
        <v>1597.1525494091429</v>
      </c>
      <c r="AI38" s="34">
        <f>PXIL!H38</f>
        <v>0</v>
      </c>
      <c r="AJ38" s="34">
        <f>PXIL!N38</f>
        <v>0</v>
      </c>
      <c r="AK38" s="34">
        <f>RTM_IEX!H38</f>
        <v>15.32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107.39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990.05281384166744</v>
      </c>
      <c r="P39" s="36">
        <v>117.04999999999998</v>
      </c>
      <c r="Q39" s="36">
        <v>37.94</v>
      </c>
      <c r="R39" s="38">
        <v>47.5</v>
      </c>
      <c r="S39" s="38">
        <v>0</v>
      </c>
      <c r="T39" s="37">
        <f>SUMPRODUCT(LTA!J39:AN39,LTA!J$101:AN$101,LTA!J$103:AN$103)</f>
        <v>251.68999999999997</v>
      </c>
      <c r="U39" s="37">
        <f>SUMPRODUCT(LTA!J39:AN39,LTA!J$102:AN$102,LTA!J$103:AN$103)</f>
        <v>46.41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78.8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16.462849446435566</v>
      </c>
      <c r="AD39">
        <f t="shared" si="1"/>
        <v>1433.8711318879045</v>
      </c>
      <c r="AE39">
        <f>'IDT-1'!B39</f>
        <v>170.41899999999998</v>
      </c>
      <c r="AF39" s="24"/>
      <c r="AG39">
        <f t="shared" si="2"/>
        <v>1604.2901318879044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107.39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990.05281384166744</v>
      </c>
      <c r="P40" s="36">
        <v>117.04999999999998</v>
      </c>
      <c r="Q40" s="36">
        <v>37.94</v>
      </c>
      <c r="R40" s="38">
        <v>47.5</v>
      </c>
      <c r="S40" s="38">
        <v>0</v>
      </c>
      <c r="T40" s="37">
        <f>SUMPRODUCT(LTA!J40:AN40,LTA!J$101:AN$101,LTA!J$103:AN$103)</f>
        <v>295.22000000000003</v>
      </c>
      <c r="U40" s="37">
        <f>SUMPRODUCT(LTA!J40:AN40,LTA!J$102:AN$102,LTA!J$103:AN$103)</f>
        <v>45.33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97.67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17.079591339134232</v>
      </c>
      <c r="AD40">
        <f t="shared" si="1"/>
        <v>1482.5743899952058</v>
      </c>
      <c r="AE40">
        <f>'IDT-1'!B40</f>
        <v>127.004</v>
      </c>
      <c r="AF40" s="24"/>
      <c r="AG40">
        <f t="shared" si="2"/>
        <v>1609.5783899952057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919.76048898961074</v>
      </c>
      <c r="P41" s="36">
        <v>117.04999999999998</v>
      </c>
      <c r="Q41" s="36">
        <v>37.94</v>
      </c>
      <c r="R41" s="38">
        <v>47.5</v>
      </c>
      <c r="S41" s="38">
        <v>0</v>
      </c>
      <c r="T41" s="37">
        <f>SUMPRODUCT(LTA!J41:AN41,LTA!J$101:AN$101,LTA!J$103:AN$103)</f>
        <v>335.93</v>
      </c>
      <c r="U41" s="37">
        <f>SUMPRODUCT(LTA!J41:AN41,LTA!J$102:AN$102,LTA!J$103:AN$103)</f>
        <v>42.14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101.5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16.95666486725473</v>
      </c>
      <c r="AD41">
        <f t="shared" si="1"/>
        <v>1518.2749916150287</v>
      </c>
      <c r="AE41">
        <f>'IDT-1'!B41</f>
        <v>105.875</v>
      </c>
      <c r="AF41" s="24"/>
      <c r="AG41">
        <f t="shared" si="2"/>
        <v>1624.1499916150287</v>
      </c>
      <c r="AI41" s="34">
        <f>PXIL!H41</f>
        <v>0</v>
      </c>
      <c r="AJ41" s="34">
        <f>PXIL!N41</f>
        <v>0</v>
      </c>
      <c r="AK41" s="34">
        <f>RTM_IEX!H41</f>
        <v>33.520000000000003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916.95645356933039</v>
      </c>
      <c r="P42" s="36">
        <v>117.04999999999998</v>
      </c>
      <c r="Q42" s="36">
        <v>37.94</v>
      </c>
      <c r="R42" s="38">
        <v>47.5</v>
      </c>
      <c r="S42" s="38">
        <v>0</v>
      </c>
      <c r="T42" s="37">
        <f>SUMPRODUCT(LTA!J42:AN42,LTA!J$101:AN$101,LTA!J$103:AN$103)</f>
        <v>373.18</v>
      </c>
      <c r="U42" s="37">
        <f>SUMPRODUCT(LTA!J42:AN42,LTA!J$102:AN$102,LTA!J$103:AN$103)</f>
        <v>41.239999999999995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91.26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17.246010969724374</v>
      </c>
      <c r="AD42">
        <f t="shared" si="1"/>
        <v>1552.4316100922786</v>
      </c>
      <c r="AE42">
        <f>'IDT-1'!B42</f>
        <v>81.875</v>
      </c>
      <c r="AF42" s="24"/>
      <c r="AG42">
        <f t="shared" si="2"/>
        <v>1634.3066100922786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44.66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907.47881767636522</v>
      </c>
      <c r="P43" s="36">
        <v>117.04999999999998</v>
      </c>
      <c r="Q43" s="36">
        <v>37.94</v>
      </c>
      <c r="R43" s="38">
        <v>47.5</v>
      </c>
      <c r="S43" s="38">
        <v>0</v>
      </c>
      <c r="T43" s="37">
        <f>SUMPRODUCT(LTA!J43:AN43,LTA!J$101:AN$101,LTA!J$103:AN$103)</f>
        <v>407.96000000000004</v>
      </c>
      <c r="U43" s="37">
        <f>SUMPRODUCT(LTA!J43:AN43,LTA!J$102:AN$102,LTA!J$103:AN$103)</f>
        <v>41.04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179.07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17.936846828223466</v>
      </c>
      <c r="AD43">
        <f t="shared" si="1"/>
        <v>1633.9831383408141</v>
      </c>
      <c r="AE43">
        <f>'IDT-1'!B43</f>
        <v>2</v>
      </c>
      <c r="AF43" s="24"/>
      <c r="AG43">
        <f t="shared" si="2"/>
        <v>1635.9831383408141</v>
      </c>
      <c r="AI43" s="34">
        <f>PXIL!H43</f>
        <v>0</v>
      </c>
      <c r="AJ43" s="34">
        <f>PXIL!N43</f>
        <v>0</v>
      </c>
      <c r="AK43" s="34">
        <f>RTM_IEX!H43</f>
        <v>27.77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903.14296618514061</v>
      </c>
      <c r="P44" s="36">
        <v>117.04999999999998</v>
      </c>
      <c r="Q44" s="36">
        <v>37.94</v>
      </c>
      <c r="R44" s="38">
        <v>47.5</v>
      </c>
      <c r="S44" s="38">
        <v>0</v>
      </c>
      <c r="T44" s="37">
        <f>SUMPRODUCT(LTA!J44:AN44,LTA!J$101:AN$101,LTA!J$103:AN$103)</f>
        <v>434.35</v>
      </c>
      <c r="U44" s="37">
        <f>SUMPRODUCT(LTA!J44:AN44,LTA!J$102:AN$102,LTA!J$103:AN$103)</f>
        <v>40.61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136.94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17.756617675697179</v>
      </c>
      <c r="AD44">
        <f t="shared" si="1"/>
        <v>1612.7075160021159</v>
      </c>
      <c r="AE44">
        <f>'IDT-1'!B44</f>
        <v>7</v>
      </c>
      <c r="AF44" s="24"/>
      <c r="AG44">
        <f t="shared" si="2"/>
        <v>1619.7075160021159</v>
      </c>
      <c r="AI44" s="34">
        <f>PXIL!H44</f>
        <v>0</v>
      </c>
      <c r="AJ44" s="34">
        <f>PXIL!N44</f>
        <v>0</v>
      </c>
      <c r="AK44" s="34">
        <f>RTM_IEX!H44</f>
        <v>26.82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904.00495929176861</v>
      </c>
      <c r="P45" s="36">
        <v>117.04999999999998</v>
      </c>
      <c r="Q45" s="36">
        <v>37.94</v>
      </c>
      <c r="R45" s="38">
        <v>47.5</v>
      </c>
      <c r="S45" s="38">
        <v>0</v>
      </c>
      <c r="T45" s="37">
        <f>SUMPRODUCT(LTA!J45:AN45,LTA!J$101:AN$101,LTA!J$103:AN$103)</f>
        <v>462.17</v>
      </c>
      <c r="U45" s="37">
        <f>SUMPRODUCT(LTA!J45:AN45,LTA!J$102:AN$102,LTA!J$103:AN$103)</f>
        <v>43.58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119.7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17.504466417792855</v>
      </c>
      <c r="AD45">
        <f t="shared" si="1"/>
        <v>1582.9416603666484</v>
      </c>
      <c r="AE45">
        <f>'IDT-1'!B45</f>
        <v>0</v>
      </c>
      <c r="AF45" s="24"/>
      <c r="AG45">
        <f t="shared" si="2"/>
        <v>1582.9416603666484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915.81242675721569</v>
      </c>
      <c r="P46" s="36">
        <v>117.04999999999998</v>
      </c>
      <c r="Q46" s="36">
        <v>37.934874358281547</v>
      </c>
      <c r="R46" s="38">
        <v>47.5</v>
      </c>
      <c r="S46" s="38">
        <v>0</v>
      </c>
      <c r="T46" s="37">
        <f>SUMPRODUCT(LTA!J46:AN46,LTA!J$101:AN$101,LTA!J$103:AN$103)</f>
        <v>486.64000000000004</v>
      </c>
      <c r="U46" s="37">
        <f>SUMPRODUCT(LTA!J46:AN46,LTA!J$102:AN$102,LTA!J$103:AN$103)</f>
        <v>43.44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79.48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17.559618012340501</v>
      </c>
      <c r="AD46">
        <f t="shared" si="1"/>
        <v>1567.3589920547035</v>
      </c>
      <c r="AE46">
        <f>'IDT-1'!B46</f>
        <v>2</v>
      </c>
      <c r="AF46" s="24"/>
      <c r="AG46">
        <f t="shared" si="2"/>
        <v>1569.3589920547035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914.0885792476214</v>
      </c>
      <c r="P47" s="36">
        <v>117.04999999999998</v>
      </c>
      <c r="Q47" s="36">
        <v>37.934874358281547</v>
      </c>
      <c r="R47" s="38">
        <v>47.5</v>
      </c>
      <c r="S47" s="38">
        <v>0</v>
      </c>
      <c r="T47" s="37">
        <f>SUMPRODUCT(LTA!J47:AN47,LTA!J$101:AN$101,LTA!J$103:AN$103)</f>
        <v>509.68</v>
      </c>
      <c r="U47" s="37">
        <f>SUMPRODUCT(LTA!J47:AN47,LTA!J$102:AN$102,LTA!J$103:AN$103)</f>
        <v>51.65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46.92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17.56157495828613</v>
      </c>
      <c r="AD47">
        <f t="shared" si="1"/>
        <v>1589.6831875991636</v>
      </c>
      <c r="AE47">
        <f>'IDT-1'!B47</f>
        <v>0</v>
      </c>
      <c r="AF47" s="24"/>
      <c r="AG47">
        <f t="shared" si="2"/>
        <v>1589.6831875991636</v>
      </c>
      <c r="AI47" s="34">
        <f>PXIL!H47</f>
        <v>0</v>
      </c>
      <c r="AJ47" s="34">
        <f>PXIL!N47</f>
        <v>0</v>
      </c>
      <c r="AK47" s="34">
        <f>RTM_IEX!H47</f>
        <v>14.36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882.4264832087008</v>
      </c>
      <c r="P48" s="36">
        <v>117.04999999999998</v>
      </c>
      <c r="Q48" s="36">
        <v>37.934874358281547</v>
      </c>
      <c r="R48" s="38">
        <v>47.5</v>
      </c>
      <c r="S48" s="38">
        <v>0</v>
      </c>
      <c r="T48" s="37">
        <f>SUMPRODUCT(LTA!J48:AN48,LTA!J$101:AN$101,LTA!J$103:AN$103)</f>
        <v>517.09</v>
      </c>
      <c r="U48" s="37">
        <f>SUMPRODUCT(LTA!J48:AN48,LTA!J$102:AN$102,LTA!J$103:AN$103)</f>
        <v>50.99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30.64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17.304097351559196</v>
      </c>
      <c r="AD48">
        <f t="shared" si="1"/>
        <v>1559.2885691669701</v>
      </c>
      <c r="AE48">
        <f>'IDT-1'!B48</f>
        <v>0</v>
      </c>
      <c r="AF48" s="24"/>
      <c r="AG48">
        <f t="shared" si="2"/>
        <v>1559.2885691669701</v>
      </c>
      <c r="AI48" s="34">
        <f>PXIL!H48</f>
        <v>0</v>
      </c>
      <c r="AJ48" s="34">
        <f>PXIL!N48</f>
        <v>0</v>
      </c>
      <c r="AK48" s="34">
        <f>RTM_IEX!H48</f>
        <v>24.9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882.4264832087008</v>
      </c>
      <c r="P49" s="36">
        <v>117.04999999999998</v>
      </c>
      <c r="Q49" s="36">
        <v>37.934874358281547</v>
      </c>
      <c r="R49" s="38">
        <v>47.5</v>
      </c>
      <c r="S49" s="38">
        <v>0</v>
      </c>
      <c r="T49" s="37">
        <f>SUMPRODUCT(LTA!J49:AN49,LTA!J$101:AN$101,LTA!J$103:AN$103)</f>
        <v>525.27</v>
      </c>
      <c r="U49" s="37">
        <f>SUMPRODUCT(LTA!J49:AN49,LTA!J$102:AN$102,LTA!J$103:AN$103)</f>
        <v>50.63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8.6199999999999992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16.975657351559192</v>
      </c>
      <c r="AD49">
        <f t="shared" si="1"/>
        <v>1520.5170091669697</v>
      </c>
      <c r="AE49">
        <f>'IDT-1'!B49</f>
        <v>0</v>
      </c>
      <c r="AF49" s="24"/>
      <c r="AG49">
        <f t="shared" si="2"/>
        <v>1520.5170091669697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882.42652875304725</v>
      </c>
      <c r="P50" s="36">
        <v>117.04999999999998</v>
      </c>
      <c r="Q50" s="36">
        <v>37.934874358281547</v>
      </c>
      <c r="R50" s="38">
        <v>47.5</v>
      </c>
      <c r="S50" s="38">
        <v>0</v>
      </c>
      <c r="T50" s="37">
        <f>SUMPRODUCT(LTA!J50:AN50,LTA!J$101:AN$101,LTA!J$103:AN$103)</f>
        <v>528.04</v>
      </c>
      <c r="U50" s="37">
        <f>SUMPRODUCT(LTA!J50:AN50,LTA!J$102:AN$102,LTA!J$103:AN$103)</f>
        <v>49.59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17.061720257729927</v>
      </c>
      <c r="AD50">
        <f t="shared" si="1"/>
        <v>1498.5409918051453</v>
      </c>
      <c r="AE50">
        <f>'IDT-1'!B50</f>
        <v>0</v>
      </c>
      <c r="AF50" s="24"/>
      <c r="AG50">
        <f t="shared" si="2"/>
        <v>1498.5409918051453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78.289999999999992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852.8494465904555</v>
      </c>
      <c r="P51" s="36">
        <v>117.04999999999998</v>
      </c>
      <c r="Q51" s="36">
        <v>37.934874358281547</v>
      </c>
      <c r="R51" s="38">
        <v>47.5</v>
      </c>
      <c r="S51" s="38">
        <v>0</v>
      </c>
      <c r="T51" s="37">
        <f>SUMPRODUCT(LTA!J51:AN51,LTA!J$101:AN$101,LTA!J$103:AN$103)</f>
        <v>532.20000000000005</v>
      </c>
      <c r="U51" s="37">
        <f>SUMPRODUCT(LTA!J51:AN51,LTA!J$102:AN$102,LTA!J$103:AN$103)</f>
        <v>48.510000000000005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16.824994240738825</v>
      </c>
      <c r="AD51">
        <f t="shared" si="1"/>
        <v>1464.5706356595449</v>
      </c>
      <c r="AE51">
        <f>'IDT-1'!B51</f>
        <v>0</v>
      </c>
      <c r="AF51" s="24"/>
      <c r="AG51">
        <f t="shared" si="2"/>
        <v>1464.5706356595449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-19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78.289999999999992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830.81828997909145</v>
      </c>
      <c r="P52" s="36">
        <v>117.04999999999998</v>
      </c>
      <c r="Q52" s="36">
        <v>37.934874358281547</v>
      </c>
      <c r="R52" s="38">
        <v>47.5</v>
      </c>
      <c r="S52" s="38">
        <v>0</v>
      </c>
      <c r="T52" s="37">
        <f>SUMPRODUCT(LTA!J52:AN52,LTA!J$101:AN$101,LTA!J$103:AN$103)</f>
        <v>533.98</v>
      </c>
      <c r="U52" s="37">
        <f>SUMPRODUCT(LTA!J52:AN52,LTA!J$102:AN$102,LTA!J$103:AN$103)</f>
        <v>48.1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16.829334837426039</v>
      </c>
      <c r="AD52">
        <f t="shared" si="1"/>
        <v>1422.9051384514935</v>
      </c>
      <c r="AE52">
        <f>'IDT-1'!B52</f>
        <v>0</v>
      </c>
      <c r="AF52" s="24"/>
      <c r="AG52">
        <f t="shared" si="2"/>
        <v>1422.9051384514935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78.289999999999992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805.85691602935287</v>
      </c>
      <c r="P53" s="36">
        <v>117.04999999999998</v>
      </c>
      <c r="Q53" s="36">
        <v>37.934874358281547</v>
      </c>
      <c r="R53" s="38">
        <v>47.5</v>
      </c>
      <c r="S53" s="38">
        <v>0</v>
      </c>
      <c r="T53" s="37">
        <f>SUMPRODUCT(LTA!J53:AN53,LTA!J$101:AN$101,LTA!J$103:AN$103)</f>
        <v>534.28</v>
      </c>
      <c r="U53" s="37">
        <f>SUMPRODUCT(LTA!J53:AN53,LTA!J$102:AN$102,LTA!J$103:AN$103)</f>
        <v>47.129999999999995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16.59231263481902</v>
      </c>
      <c r="AD53">
        <f t="shared" si="1"/>
        <v>1400.9506452454877</v>
      </c>
      <c r="AE53">
        <f>'IDT-1'!B53</f>
        <v>0</v>
      </c>
      <c r="AF53" s="24"/>
      <c r="AG53">
        <f t="shared" si="2"/>
        <v>1400.9506452454877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78.289999999999992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778.08668504408297</v>
      </c>
      <c r="P54" s="36">
        <v>117.04999999999998</v>
      </c>
      <c r="Q54" s="36">
        <v>37.934874358281547</v>
      </c>
      <c r="R54" s="38">
        <v>47.5</v>
      </c>
      <c r="S54" s="38">
        <v>0</v>
      </c>
      <c r="T54" s="37">
        <f>SUMPRODUCT(LTA!J54:AN54,LTA!J$101:AN$101,LTA!J$103:AN$103)</f>
        <v>532.57999999999993</v>
      </c>
      <c r="U54" s="37">
        <f>SUMPRODUCT(LTA!J54:AN54,LTA!J$102:AN$102,LTA!J$103:AN$103)</f>
        <v>46.06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16.327303536817865</v>
      </c>
      <c r="AD54">
        <f t="shared" si="1"/>
        <v>1371.6754233582189</v>
      </c>
      <c r="AE54">
        <f>'IDT-1'!B54</f>
        <v>0</v>
      </c>
      <c r="AF54" s="24"/>
      <c r="AG54">
        <f t="shared" si="2"/>
        <v>1371.6754233582189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78.289999999999992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681.22023200016906</v>
      </c>
      <c r="P55" s="36">
        <v>118.37537560060939</v>
      </c>
      <c r="Q55" s="36">
        <v>37.940000000000005</v>
      </c>
      <c r="R55" s="38">
        <v>47.5</v>
      </c>
      <c r="S55" s="38">
        <v>0</v>
      </c>
      <c r="T55" s="37">
        <f>SUMPRODUCT(LTA!J55:AN55,LTA!J$101:AN$101,LTA!J$103:AN$103)</f>
        <v>536.29</v>
      </c>
      <c r="U55" s="37">
        <f>SUMPRODUCT(LTA!J55:AN55,LTA!J$102:AN$102,LTA!J$103:AN$103)</f>
        <v>43.980000000000004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15.233531863588537</v>
      </c>
      <c r="AD55">
        <f t="shared" si="1"/>
        <v>1314.8632432298625</v>
      </c>
      <c r="AE55">
        <f>'IDT-1'!B55</f>
        <v>0</v>
      </c>
      <c r="AF55" s="24"/>
      <c r="AG55">
        <f t="shared" si="2"/>
        <v>1314.8632432298625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78.289999999999992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668.50485398439343</v>
      </c>
      <c r="P56" s="36">
        <v>118.37537560060939</v>
      </c>
      <c r="Q56" s="36">
        <v>37.940000000000005</v>
      </c>
      <c r="R56" s="38">
        <v>47.5</v>
      </c>
      <c r="S56" s="38">
        <v>0</v>
      </c>
      <c r="T56" s="37">
        <f>SUMPRODUCT(LTA!J56:AN56,LTA!J$101:AN$101,LTA!J$103:AN$103)</f>
        <v>531.61</v>
      </c>
      <c r="U56" s="37">
        <f>SUMPRODUCT(LTA!J56:AN56,LTA!J$102:AN$102,LTA!J$103:AN$103)</f>
        <v>42.44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15.074474688256021</v>
      </c>
      <c r="AD56">
        <f t="shared" si="1"/>
        <v>1296.0869223894192</v>
      </c>
      <c r="AE56">
        <f>'IDT-1'!B56</f>
        <v>0</v>
      </c>
      <c r="AF56" s="24"/>
      <c r="AG56">
        <f t="shared" si="2"/>
        <v>1296.0869223894192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78.289999999999992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673.1445281413404</v>
      </c>
      <c r="P57" s="36">
        <v>117.04999999999998</v>
      </c>
      <c r="Q57" s="36">
        <v>37.940000000000005</v>
      </c>
      <c r="R57" s="38">
        <v>47.5</v>
      </c>
      <c r="S57" s="38">
        <v>0</v>
      </c>
      <c r="T57" s="37">
        <f>SUMPRODUCT(LTA!J57:AN57,LTA!J$101:AN$101,LTA!J$103:AN$103)</f>
        <v>524.83999999999992</v>
      </c>
      <c r="U57" s="37">
        <f>SUMPRODUCT(LTA!J57:AN57,LTA!J$102:AN$102,LTA!J$103:AN$103)</f>
        <v>40.379999999999995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15.028142796129258</v>
      </c>
      <c r="AD57">
        <f t="shared" si="1"/>
        <v>1290.6175528378837</v>
      </c>
      <c r="AE57">
        <f>'IDT-1'!B57</f>
        <v>0</v>
      </c>
      <c r="AF57" s="24"/>
      <c r="AG57">
        <f t="shared" si="2"/>
        <v>1290.6175528378837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78.289999999999992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674.93080860765144</v>
      </c>
      <c r="P58" s="36">
        <v>117.04999999999998</v>
      </c>
      <c r="Q58" s="36">
        <v>37.940000000000005</v>
      </c>
      <c r="R58" s="38">
        <v>47.5</v>
      </c>
      <c r="S58" s="38">
        <v>0</v>
      </c>
      <c r="T58" s="37">
        <f>SUMPRODUCT(LTA!J58:AN58,LTA!J$101:AN$101,LTA!J$103:AN$103)</f>
        <v>518.72</v>
      </c>
      <c r="U58" s="37">
        <f>SUMPRODUCT(LTA!J58:AN58,LTA!J$102:AN$102,LTA!J$103:AN$103)</f>
        <v>37.08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15.074144602469827</v>
      </c>
      <c r="AD58">
        <f t="shared" si="1"/>
        <v>1269.9378314978539</v>
      </c>
      <c r="AE58">
        <f>'IDT-1'!B58</f>
        <v>0</v>
      </c>
      <c r="AF58" s="24"/>
      <c r="AG58">
        <f t="shared" si="2"/>
        <v>1269.9378314978539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667.81809165901893</v>
      </c>
      <c r="P59" s="36">
        <v>117.04999999999998</v>
      </c>
      <c r="Q59" s="36">
        <v>37.934874358281547</v>
      </c>
      <c r="R59" s="38">
        <v>47.5</v>
      </c>
      <c r="S59" s="38">
        <v>0</v>
      </c>
      <c r="T59" s="37">
        <f>SUMPRODUCT(LTA!J59:AN59,LTA!J$101:AN$101,LTA!J$103:AN$103)</f>
        <v>510.25</v>
      </c>
      <c r="U59" s="37">
        <f>SUMPRODUCT(LTA!J59:AN59,LTA!J$102:AN$102,LTA!J$103:AN$103)</f>
        <v>44.8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14.925901674287323</v>
      </c>
      <c r="AD59">
        <f t="shared" si="1"/>
        <v>1278.5482318356856</v>
      </c>
      <c r="AE59">
        <f>'IDT-1'!B59</f>
        <v>0</v>
      </c>
      <c r="AF59" s="24"/>
      <c r="AG59">
        <f t="shared" si="2"/>
        <v>1278.5482318356856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675.94250830564079</v>
      </c>
      <c r="P60" s="36">
        <v>117.04999999999998</v>
      </c>
      <c r="Q60" s="36">
        <v>37.934874358281547</v>
      </c>
      <c r="R60" s="38">
        <v>47.5</v>
      </c>
      <c r="S60" s="38">
        <v>0</v>
      </c>
      <c r="T60" s="37">
        <f>SUMPRODUCT(LTA!J60:AN60,LTA!J$101:AN$101,LTA!J$103:AN$103)</f>
        <v>491.99</v>
      </c>
      <c r="U60" s="37">
        <f>SUMPRODUCT(LTA!J60:AN60,LTA!J$102:AN$102,LTA!J$103:AN$103)</f>
        <v>45.120000000000005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14.843450774118944</v>
      </c>
      <c r="AD60">
        <f t="shared" si="1"/>
        <v>1268.8150993824756</v>
      </c>
      <c r="AE60">
        <f>'IDT-1'!B60</f>
        <v>0</v>
      </c>
      <c r="AF60" s="24"/>
      <c r="AG60">
        <f t="shared" si="2"/>
        <v>1268.8150993824756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704.48739544938155</v>
      </c>
      <c r="P61" s="36">
        <v>117.04999999999998</v>
      </c>
      <c r="Q61" s="36">
        <v>37.934874358281547</v>
      </c>
      <c r="R61" s="38">
        <v>47.5</v>
      </c>
      <c r="S61" s="38">
        <v>0</v>
      </c>
      <c r="T61" s="37">
        <f>SUMPRODUCT(LTA!J61:AN61,LTA!J$101:AN$101,LTA!J$103:AN$103)</f>
        <v>456.71000000000004</v>
      </c>
      <c r="U61" s="37">
        <f>SUMPRODUCT(LTA!J61:AN61,LTA!J$102:AN$102,LTA!J$103:AN$103)</f>
        <v>45.22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14.897840876549928</v>
      </c>
      <c r="AD61">
        <f t="shared" si="1"/>
        <v>1249.1255964237857</v>
      </c>
      <c r="AE61">
        <f>'IDT-1'!B61</f>
        <v>0</v>
      </c>
      <c r="AF61" s="24"/>
      <c r="AG61">
        <f t="shared" si="2"/>
        <v>1249.1255964237857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715.50128022175772</v>
      </c>
      <c r="P62" s="36">
        <v>117.04999999999998</v>
      </c>
      <c r="Q62" s="36">
        <v>37.934874358281547</v>
      </c>
      <c r="R62" s="38">
        <v>47.5</v>
      </c>
      <c r="S62" s="38">
        <v>0</v>
      </c>
      <c r="T62" s="37">
        <f>SUMPRODUCT(LTA!J62:AN62,LTA!J$101:AN$101,LTA!J$103:AN$103)</f>
        <v>432.76000000000005</v>
      </c>
      <c r="U62" s="37">
        <f>SUMPRODUCT(LTA!J62:AN62,LTA!J$102:AN$102,LTA!J$103:AN$103)</f>
        <v>45.11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14.754368877738328</v>
      </c>
      <c r="AD62">
        <f t="shared" si="1"/>
        <v>1240.2229531949733</v>
      </c>
      <c r="AE62">
        <f>'IDT-1'!B62</f>
        <v>0</v>
      </c>
      <c r="AF62" s="24"/>
      <c r="AG62">
        <f t="shared" si="2"/>
        <v>1240.2229531949733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742.52412250446912</v>
      </c>
      <c r="P63" s="36">
        <v>117.04999999999998</v>
      </c>
      <c r="Q63" s="36">
        <v>37.934874358281547</v>
      </c>
      <c r="R63" s="38">
        <v>47.5</v>
      </c>
      <c r="S63" s="38">
        <v>0</v>
      </c>
      <c r="T63" s="37">
        <f>SUMPRODUCT(LTA!J63:AN63,LTA!J$101:AN$101,LTA!J$103:AN$103)</f>
        <v>396.78000000000003</v>
      </c>
      <c r="U63" s="37">
        <f>SUMPRODUCT(LTA!J63:AN63,LTA!J$102:AN$102,LTA!J$103:AN$103)</f>
        <v>44.73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14.598436333389103</v>
      </c>
      <c r="AD63">
        <f t="shared" si="1"/>
        <v>1239.8917280220339</v>
      </c>
      <c r="AE63">
        <f>'IDT-1'!B63</f>
        <v>0</v>
      </c>
      <c r="AF63" s="24"/>
      <c r="AG63">
        <f t="shared" si="2"/>
        <v>1239.8917280220339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752.6069433422357</v>
      </c>
      <c r="P64" s="36">
        <v>117.04999999999998</v>
      </c>
      <c r="Q64" s="36">
        <v>37.934874358281547</v>
      </c>
      <c r="R64" s="38">
        <v>47.5</v>
      </c>
      <c r="S64" s="38">
        <v>0</v>
      </c>
      <c r="T64" s="37">
        <f>SUMPRODUCT(LTA!J64:AN64,LTA!J$101:AN$101,LTA!J$103:AN$103)</f>
        <v>364.01</v>
      </c>
      <c r="U64" s="37">
        <f>SUMPRODUCT(LTA!J64:AN64,LTA!J$102:AN$102,LTA!J$103:AN$103)</f>
        <v>44.2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14.403412028426342</v>
      </c>
      <c r="AD64">
        <f t="shared" si="1"/>
        <v>1216.8695731647633</v>
      </c>
      <c r="AE64">
        <f>'IDT-1'!B64</f>
        <v>0</v>
      </c>
      <c r="AF64" s="24"/>
      <c r="AG64">
        <f t="shared" si="2"/>
        <v>1216.8695731647633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783.69856366269141</v>
      </c>
      <c r="P65" s="36">
        <v>117.05</v>
      </c>
      <c r="Q65" s="36">
        <v>37.934874358281547</v>
      </c>
      <c r="R65" s="38">
        <v>47.5</v>
      </c>
      <c r="S65" s="38">
        <v>0</v>
      </c>
      <c r="T65" s="37">
        <f>SUMPRODUCT(LTA!J65:AN65,LTA!J$101:AN$101,LTA!J$103:AN$103)</f>
        <v>332.15000000000003</v>
      </c>
      <c r="U65" s="37">
        <f>SUMPRODUCT(LTA!J65:AN65,LTA!J$102:AN$102,LTA!J$103:AN$103)</f>
        <v>43.32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14.49414563911817</v>
      </c>
      <c r="AD65">
        <f t="shared" si="1"/>
        <v>1227.5804598745272</v>
      </c>
      <c r="AE65">
        <f>'IDT-1'!B65</f>
        <v>0</v>
      </c>
      <c r="AF65" s="24"/>
      <c r="AG65">
        <f t="shared" si="2"/>
        <v>1227.5804598745272</v>
      </c>
      <c r="AI65" s="34">
        <f>PXIL!H65</f>
        <v>0</v>
      </c>
      <c r="AJ65" s="34">
        <f>PXIL!N65</f>
        <v>0</v>
      </c>
      <c r="AK65" s="34">
        <f>RTM_IEX!H65</f>
        <v>12.45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837.72488775463523</v>
      </c>
      <c r="P66" s="36">
        <v>117.05</v>
      </c>
      <c r="Q66" s="36">
        <v>37.934874358281547</v>
      </c>
      <c r="R66" s="38">
        <v>47.5</v>
      </c>
      <c r="S66" s="38">
        <v>0</v>
      </c>
      <c r="T66" s="37">
        <f>SUMPRODUCT(LTA!J66:AN66,LTA!J$101:AN$101,LTA!J$103:AN$103)</f>
        <v>293.72000000000003</v>
      </c>
      <c r="U66" s="37">
        <f>SUMPRODUCT(LTA!J66:AN66,LTA!J$102:AN$102,LTA!J$103:AN$103)</f>
        <v>41.79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14.507722761490498</v>
      </c>
      <c r="AD66">
        <f t="shared" si="1"/>
        <v>1229.1832068440988</v>
      </c>
      <c r="AE66">
        <f>'IDT-1'!B66</f>
        <v>0</v>
      </c>
      <c r="AF66" s="24"/>
      <c r="AG66">
        <f t="shared" si="2"/>
        <v>1229.1832068440988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914.73507704538997</v>
      </c>
      <c r="P67" s="36">
        <v>117.04999999999998</v>
      </c>
      <c r="Q67" s="36">
        <v>37.94</v>
      </c>
      <c r="R67" s="38">
        <v>43.4</v>
      </c>
      <c r="S67" s="38">
        <v>0</v>
      </c>
      <c r="T67" s="37">
        <f>SUMPRODUCT(LTA!J67:AN67,LTA!J$101:AN$101,LTA!J$103:AN$103)</f>
        <v>244.70000000000002</v>
      </c>
      <c r="U67" s="37">
        <f>SUMPRODUCT(LTA!J67:AN67,LTA!J$102:AN$102,LTA!J$103:AN$103)</f>
        <v>56.75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5.75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15.036904245971279</v>
      </c>
      <c r="AD67">
        <f t="shared" si="1"/>
        <v>1255.4993402920913</v>
      </c>
      <c r="AE67">
        <f>'IDT-1'!B67</f>
        <v>0</v>
      </c>
      <c r="AF67" s="24"/>
      <c r="AG67">
        <f t="shared" si="2"/>
        <v>1255.4993402920913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924.84514984830435</v>
      </c>
      <c r="P68" s="36">
        <v>117.04999999999998</v>
      </c>
      <c r="Q68" s="36">
        <v>37.94</v>
      </c>
      <c r="R68" s="38">
        <v>33.320000000000007</v>
      </c>
      <c r="S68" s="38">
        <v>0</v>
      </c>
      <c r="T68" s="37">
        <f>SUMPRODUCT(LTA!J68:AN68,LTA!J$101:AN$101,LTA!J$103:AN$103)</f>
        <v>197.34</v>
      </c>
      <c r="U68" s="37">
        <f>SUMPRODUCT(LTA!J68:AN68,LTA!J$102:AN$102,LTA!J$103:AN$103)</f>
        <v>56.94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14.592628857515757</v>
      </c>
      <c r="AD68">
        <f t="shared" ref="AD68:AD98" si="4">SUM(B68:AB68,AI68:AT68)-AC68</f>
        <v>1203.053688483461</v>
      </c>
      <c r="AE68">
        <f>'IDT-1'!B68</f>
        <v>55</v>
      </c>
      <c r="AF68" s="24"/>
      <c r="AG68">
        <f t="shared" ref="AG68:AG98" si="5">SUM(AD68:AF68)</f>
        <v>1258.053688483461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942.26117679894469</v>
      </c>
      <c r="P69" s="36">
        <v>117.04999999999998</v>
      </c>
      <c r="Q69" s="36">
        <v>37.94</v>
      </c>
      <c r="R69" s="38">
        <v>18.34</v>
      </c>
      <c r="S69" s="38">
        <v>0</v>
      </c>
      <c r="T69" s="37">
        <f>SUMPRODUCT(LTA!J69:AN69,LTA!J$101:AN$101,LTA!J$103:AN$103)</f>
        <v>149.07999999999998</v>
      </c>
      <c r="U69" s="37">
        <f>SUMPRODUCT(LTA!J69:AN69,LTA!J$102:AN$102,LTA!J$103:AN$103)</f>
        <v>58.460000000000008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39.270000000000003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14.397862644853133</v>
      </c>
      <c r="AD69">
        <f t="shared" si="4"/>
        <v>1216.2144816467639</v>
      </c>
      <c r="AE69">
        <f>'IDT-1'!B69</f>
        <v>77.265000000000001</v>
      </c>
      <c r="AF69" s="24"/>
      <c r="AG69">
        <f t="shared" si="5"/>
        <v>1293.479481646764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119.16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952.13683131535493</v>
      </c>
      <c r="P70" s="36">
        <v>117.04999999999998</v>
      </c>
      <c r="Q70" s="36">
        <v>37.94</v>
      </c>
      <c r="R70" s="38">
        <v>8.15</v>
      </c>
      <c r="S70" s="38">
        <v>0</v>
      </c>
      <c r="T70" s="37">
        <f>SUMPRODUCT(LTA!J70:AN70,LTA!J$101:AN$101,LTA!J$103:AN$103)</f>
        <v>103.88000000000001</v>
      </c>
      <c r="U70" s="37">
        <f>SUMPRODUCT(LTA!J70:AN70,LTA!J$102:AN$102,LTA!J$103:AN$103)</f>
        <v>59.03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83.37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14.702914142790981</v>
      </c>
      <c r="AD70">
        <f t="shared" si="4"/>
        <v>1252.2250846652364</v>
      </c>
      <c r="AE70">
        <f>'IDT-1'!B70</f>
        <v>40.935000000000002</v>
      </c>
      <c r="AF70" s="24"/>
      <c r="AG70">
        <f t="shared" si="5"/>
        <v>1293.1600846652364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100.16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988.25569016655311</v>
      </c>
      <c r="P71" s="36">
        <v>117.04999999999998</v>
      </c>
      <c r="Q71" s="36">
        <v>37.94</v>
      </c>
      <c r="R71" s="38">
        <v>2.4499999999999997</v>
      </c>
      <c r="S71" s="38">
        <v>0</v>
      </c>
      <c r="T71" s="37">
        <f>SUMPRODUCT(LTA!J71:AN71,LTA!J$101:AN$101,LTA!J$103:AN$103)</f>
        <v>68.150000000000006</v>
      </c>
      <c r="U71" s="37">
        <f>SUMPRODUCT(LTA!J71:AN71,LTA!J$102:AN$102,LTA!J$103:AN$103)</f>
        <v>61.039999999999992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96.240000000000009</v>
      </c>
      <c r="AB71" s="75">
        <f>-STOA!N71</f>
        <v>-240.69</v>
      </c>
      <c r="AC71">
        <f t="shared" si="3"/>
        <v>15.000862654761052</v>
      </c>
      <c r="AD71">
        <f t="shared" si="4"/>
        <v>1319.5859950044646</v>
      </c>
      <c r="AE71">
        <f>'IDT-1'!B71</f>
        <v>30.928000000000001</v>
      </c>
      <c r="AF71" s="24"/>
      <c r="AG71">
        <f t="shared" si="5"/>
        <v>1350.5139950044647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122.57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15.134108951546672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100.16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1011.9134840698584</v>
      </c>
      <c r="P72" s="36">
        <v>117.04999999999998</v>
      </c>
      <c r="Q72" s="36">
        <v>37.94</v>
      </c>
      <c r="R72" s="38">
        <v>0.27999999999999997</v>
      </c>
      <c r="S72" s="38">
        <v>0</v>
      </c>
      <c r="T72" s="37">
        <f>SUMPRODUCT(LTA!J72:AN72,LTA!J$101:AN$101,LTA!J$103:AN$103)</f>
        <v>45.46</v>
      </c>
      <c r="U72" s="37">
        <f>SUMPRODUCT(LTA!J72:AN72,LTA!J$102:AN$102,LTA!J$103:AN$103)</f>
        <v>61.5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0.27</v>
      </c>
      <c r="Z72" s="34">
        <f>IEX!N72</f>
        <v>0</v>
      </c>
      <c r="AA72" s="75">
        <f>STOA!H72</f>
        <v>96.240000000000009</v>
      </c>
      <c r="AB72" s="75">
        <f>-STOA!N72</f>
        <v>-240.69</v>
      </c>
      <c r="AC72">
        <f t="shared" si="3"/>
        <v>14.630311214183353</v>
      </c>
      <c r="AD72">
        <f t="shared" si="4"/>
        <v>1366.2244818072218</v>
      </c>
      <c r="AE72">
        <f>'IDT-1'!B72</f>
        <v>12.683</v>
      </c>
      <c r="AF72" s="24"/>
      <c r="AG72">
        <f t="shared" si="5"/>
        <v>1378.9074818072218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2.1800000000000002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122.57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15.134108951546672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100.16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1050.2934477437852</v>
      </c>
      <c r="P73" s="36">
        <v>117.04999999999998</v>
      </c>
      <c r="Q73" s="36">
        <v>37.94</v>
      </c>
      <c r="R73" s="38">
        <v>0</v>
      </c>
      <c r="S73" s="38">
        <v>0</v>
      </c>
      <c r="T73" s="37">
        <f>SUMPRODUCT(LTA!J73:AN73,LTA!J$101:AN$101,LTA!J$103:AN$103)</f>
        <v>31.46</v>
      </c>
      <c r="U73" s="37">
        <f>SUMPRODUCT(LTA!J73:AN73,LTA!J$102:AN$102,LTA!J$103:AN$103)</f>
        <v>64.009999999999991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96.240000000000009</v>
      </c>
      <c r="AB73" s="75">
        <f>-STOA!N73</f>
        <v>-240.69</v>
      </c>
      <c r="AC73">
        <f t="shared" si="3"/>
        <v>14.944890909044338</v>
      </c>
      <c r="AD73">
        <f t="shared" si="4"/>
        <v>1403.3598657862876</v>
      </c>
      <c r="AE73">
        <f>'IDT-1'!B73</f>
        <v>7.4539999999999997</v>
      </c>
      <c r="AF73" s="24"/>
      <c r="AG73">
        <f t="shared" si="5"/>
        <v>1410.8138657862876</v>
      </c>
      <c r="AI73" s="34">
        <f>PXIL!H73</f>
        <v>0</v>
      </c>
      <c r="AJ73" s="34">
        <f>PXIL!N73</f>
        <v>0</v>
      </c>
      <c r="AK73" s="34">
        <f>RTM_IEX!H73</f>
        <v>1.7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11.59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122.57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15.134108951546672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100.16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1078.0593358765441</v>
      </c>
      <c r="P74" s="36">
        <v>117.04999999999998</v>
      </c>
      <c r="Q74" s="36">
        <v>37.94</v>
      </c>
      <c r="R74" s="38">
        <v>0</v>
      </c>
      <c r="S74" s="38">
        <v>0</v>
      </c>
      <c r="T74" s="37">
        <f>SUMPRODUCT(LTA!J74:AN74,LTA!J$101:AN$101,LTA!J$103:AN$103)</f>
        <v>25.52</v>
      </c>
      <c r="U74" s="37">
        <f>SUMPRODUCT(LTA!J74:AN74,LTA!J$102:AN$102,LTA!J$103:AN$103)</f>
        <v>64.900000000000006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96.240000000000009</v>
      </c>
      <c r="AB74" s="75">
        <f>-STOA!N74</f>
        <v>-240.69</v>
      </c>
      <c r="AC74">
        <f t="shared" si="3"/>
        <v>15.042212369359511</v>
      </c>
      <c r="AD74">
        <f t="shared" si="4"/>
        <v>1414.8484324587314</v>
      </c>
      <c r="AE74">
        <f>'IDT-1'!B74</f>
        <v>17.506</v>
      </c>
      <c r="AF74" s="24"/>
      <c r="AG74">
        <f t="shared" si="5"/>
        <v>1432.3544324587315</v>
      </c>
      <c r="AI74" s="34">
        <f>PXIL!H74</f>
        <v>0</v>
      </c>
      <c r="AJ74" s="34">
        <f>PXIL!N74</f>
        <v>0</v>
      </c>
      <c r="AK74" s="34">
        <f>RTM_IEX!H74</f>
        <v>2.16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122.57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15.259184232137969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1093.5749411696156</v>
      </c>
      <c r="P75" s="36">
        <v>117.04999999999998</v>
      </c>
      <c r="Q75" s="36">
        <v>37.94</v>
      </c>
      <c r="R75" s="38">
        <v>0</v>
      </c>
      <c r="S75" s="38">
        <v>0</v>
      </c>
      <c r="T75" s="37">
        <f>SUMPRODUCT(LTA!J75:AN75,LTA!J$101:AN$101,LTA!J$103:AN$103)</f>
        <v>24.380000000000003</v>
      </c>
      <c r="U75" s="37">
        <f>SUMPRODUCT(LTA!J75:AN75,LTA!J$102:AN$102,LTA!J$103:AN$103)</f>
        <v>66.210000000000008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32.380000000000003</v>
      </c>
      <c r="Z75" s="34">
        <f>IEX!N75</f>
        <v>0</v>
      </c>
      <c r="AA75" s="75">
        <f>STOA!H75</f>
        <v>96.29</v>
      </c>
      <c r="AB75" s="75">
        <f>-STOA!N75</f>
        <v>-212.98</v>
      </c>
      <c r="AC75">
        <f t="shared" si="3"/>
        <v>15.454366305621605</v>
      </c>
      <c r="AD75">
        <f t="shared" si="4"/>
        <v>1424.3569590961322</v>
      </c>
      <c r="AE75">
        <f>'IDT-1'!B75</f>
        <v>21.82</v>
      </c>
      <c r="AF75" s="24"/>
      <c r="AG75">
        <f t="shared" si="5"/>
        <v>1446.1769590961321</v>
      </c>
      <c r="AI75" s="34">
        <f>PXIL!H75</f>
        <v>0</v>
      </c>
      <c r="AJ75" s="34">
        <f>PXIL!N75</f>
        <v>0</v>
      </c>
      <c r="AK75" s="34">
        <f>RTM_IEX!H75</f>
        <v>1.1100000000000001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28.2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27.77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15.259184232137969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1133.4229752604074</v>
      </c>
      <c r="P76" s="36">
        <v>117.04999999999998</v>
      </c>
      <c r="Q76" s="36">
        <v>37.94</v>
      </c>
      <c r="R76" s="38">
        <v>0</v>
      </c>
      <c r="S76" s="38">
        <v>0</v>
      </c>
      <c r="T76" s="37">
        <f>SUMPRODUCT(LTA!J76:AN76,LTA!J$101:AN$101,LTA!J$103:AN$103)</f>
        <v>25.65</v>
      </c>
      <c r="U76" s="37">
        <f>SUMPRODUCT(LTA!J76:AN76,LTA!J$102:AN$102,LTA!J$103:AN$103)</f>
        <v>66.62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35.14</v>
      </c>
      <c r="Z76" s="34">
        <f>IEX!N76</f>
        <v>0</v>
      </c>
      <c r="AA76" s="75">
        <f>STOA!H76</f>
        <v>96.29</v>
      </c>
      <c r="AB76" s="75">
        <f>-STOA!N76</f>
        <v>-212.98</v>
      </c>
      <c r="AC76">
        <f t="shared" si="3"/>
        <v>16.180280943254928</v>
      </c>
      <c r="AD76">
        <f t="shared" si="4"/>
        <v>1431.7190785492905</v>
      </c>
      <c r="AE76">
        <f>'IDT-1'!B76</f>
        <v>22.027999999999999</v>
      </c>
      <c r="AF76" s="24"/>
      <c r="AG76">
        <f t="shared" si="5"/>
        <v>1453.7470785492906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-39</v>
      </c>
      <c r="AM76" s="34">
        <f>RTM_PXI!H76</f>
        <v>0</v>
      </c>
      <c r="AN76" s="34">
        <f>RTM_PXI!N76</f>
        <v>0</v>
      </c>
      <c r="AO76" s="148">
        <f>GDAM_IEX!H76</f>
        <v>32.11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27.77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15.259184232137969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1137.0772764901858</v>
      </c>
      <c r="P77" s="36">
        <v>117.04999999999998</v>
      </c>
      <c r="Q77" s="36">
        <v>37.94</v>
      </c>
      <c r="R77" s="38">
        <v>0</v>
      </c>
      <c r="S77" s="38">
        <v>0</v>
      </c>
      <c r="T77" s="37">
        <f>SUMPRODUCT(LTA!J77:AN77,LTA!J$101:AN$101,LTA!J$103:AN$103)</f>
        <v>26.65</v>
      </c>
      <c r="U77" s="37">
        <f>SUMPRODUCT(LTA!J77:AN77,LTA!J$102:AN$102,LTA!J$103:AN$103)</f>
        <v>66.53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36.119999999999997</v>
      </c>
      <c r="Z77" s="34">
        <f>IEX!N77</f>
        <v>0</v>
      </c>
      <c r="AA77" s="75">
        <f>STOA!H77</f>
        <v>96.29</v>
      </c>
      <c r="AB77" s="75">
        <f>-STOA!N77</f>
        <v>-212.98</v>
      </c>
      <c r="AC77">
        <f t="shared" si="3"/>
        <v>16.240732862209512</v>
      </c>
      <c r="AD77">
        <f t="shared" si="4"/>
        <v>1428.8129278601141</v>
      </c>
      <c r="AE77">
        <f>'IDT-1'!B77</f>
        <v>25.591000000000001</v>
      </c>
      <c r="AF77" s="24"/>
      <c r="AG77">
        <f t="shared" si="5"/>
        <v>1454.403927860114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-44</v>
      </c>
      <c r="AM77" s="34">
        <f>RTM_PXI!H77</f>
        <v>0</v>
      </c>
      <c r="AN77" s="34">
        <f>RTM_PXI!N77</f>
        <v>0</v>
      </c>
      <c r="AO77" s="148">
        <f>GDAM_IEX!H77</f>
        <v>28.72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27.77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15.259184232137969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1134.0435096055094</v>
      </c>
      <c r="P78" s="36">
        <v>117.04999999999998</v>
      </c>
      <c r="Q78" s="36">
        <v>37.94</v>
      </c>
      <c r="R78" s="38">
        <v>0</v>
      </c>
      <c r="S78" s="38">
        <v>0</v>
      </c>
      <c r="T78" s="37">
        <f>SUMPRODUCT(LTA!J78:AN78,LTA!J$101:AN$101,LTA!J$103:AN$103)</f>
        <v>26.520000000000003</v>
      </c>
      <c r="U78" s="37">
        <f>SUMPRODUCT(LTA!J78:AN78,LTA!J$102:AN$102,LTA!J$103:AN$103)</f>
        <v>65.59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25.87</v>
      </c>
      <c r="Z78" s="34">
        <f>IEX!N78</f>
        <v>0</v>
      </c>
      <c r="AA78" s="75">
        <f>STOA!H78</f>
        <v>96.29</v>
      </c>
      <c r="AB78" s="75">
        <f>-STOA!N78</f>
        <v>-212.98</v>
      </c>
      <c r="AC78">
        <f t="shared" si="3"/>
        <v>15.969975116304003</v>
      </c>
      <c r="AD78">
        <f t="shared" si="4"/>
        <v>1410.909918721343</v>
      </c>
      <c r="AE78">
        <f>'IDT-1'!B78</f>
        <v>34.267000000000003</v>
      </c>
      <c r="AF78" s="24"/>
      <c r="AG78">
        <f t="shared" si="5"/>
        <v>1445.1769187213431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-37</v>
      </c>
      <c r="AM78" s="34">
        <f>RTM_PXI!H78</f>
        <v>0</v>
      </c>
      <c r="AN78" s="34">
        <f>RTM_PXI!N78</f>
        <v>0</v>
      </c>
      <c r="AO78" s="148">
        <f>GDAM_IEX!H78</f>
        <v>17.899999999999999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27.77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15.259184232137969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1137.5972300583146</v>
      </c>
      <c r="P79" s="36">
        <v>117.04999999999998</v>
      </c>
      <c r="Q79" s="36">
        <v>37.94</v>
      </c>
      <c r="R79" s="38">
        <v>0</v>
      </c>
      <c r="S79" s="38">
        <v>0</v>
      </c>
      <c r="T79" s="37">
        <f>SUMPRODUCT(LTA!J79:AN79,LTA!J$101:AN$101,LTA!J$103:AN$103)</f>
        <v>38.020000000000003</v>
      </c>
      <c r="U79" s="37">
        <f>SUMPRODUCT(LTA!J79:AN79,LTA!J$102:AN$102,LTA!J$103:AN$103)</f>
        <v>76.5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96.55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15.654196898160007</v>
      </c>
      <c r="AD79">
        <f t="shared" si="4"/>
        <v>1390.0494173922923</v>
      </c>
      <c r="AE79">
        <f>'IDT-1'!B79</f>
        <v>63.738</v>
      </c>
      <c r="AF79" s="24"/>
      <c r="AG79">
        <f t="shared" si="5"/>
        <v>1453.7874173922924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1056.7348088267406</v>
      </c>
      <c r="P80" s="36">
        <v>117.04999999999998</v>
      </c>
      <c r="Q80" s="36">
        <v>37.94</v>
      </c>
      <c r="R80" s="38">
        <v>0</v>
      </c>
      <c r="S80" s="38">
        <v>0</v>
      </c>
      <c r="T80" s="37">
        <f>SUMPRODUCT(LTA!J80:AN80,LTA!J$101:AN$101,LTA!J$103:AN$103)</f>
        <v>37.730000000000004</v>
      </c>
      <c r="U80" s="37">
        <f>SUMPRODUCT(LTA!J80:AN80,LTA!J$102:AN$102,LTA!J$103:AN$103)</f>
        <v>77.449999999999989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114.27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15.165993193941452</v>
      </c>
      <c r="AD80">
        <f t="shared" si="4"/>
        <v>1362.5451998649371</v>
      </c>
      <c r="AE80">
        <f>'IDT-1'!B80</f>
        <v>52.328000000000003</v>
      </c>
      <c r="AF80" s="24"/>
      <c r="AG80">
        <f t="shared" si="5"/>
        <v>1414.8731998649371</v>
      </c>
      <c r="AI80" s="34">
        <f>PXIL!H80</f>
        <v>0</v>
      </c>
      <c r="AJ80" s="34">
        <f>PXIL!N80</f>
        <v>0</v>
      </c>
      <c r="AK80" s="34">
        <f>RTM_IEX!H80</f>
        <v>23.27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74.996704889943331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998.00416322216017</v>
      </c>
      <c r="P81" s="36">
        <v>117.04999999999998</v>
      </c>
      <c r="Q81" s="36">
        <v>37.94</v>
      </c>
      <c r="R81" s="38">
        <v>0</v>
      </c>
      <c r="S81" s="38">
        <v>0</v>
      </c>
      <c r="T81" s="37">
        <f>SUMPRODUCT(LTA!J81:AN81,LTA!J$101:AN$101,LTA!J$103:AN$103)</f>
        <v>44.2</v>
      </c>
      <c r="U81" s="37">
        <f>SUMPRODUCT(LTA!J81:AN81,LTA!J$102:AN$102,LTA!J$103:AN$103)</f>
        <v>84.03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246.1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15.487428091938501</v>
      </c>
      <c r="AD81">
        <f t="shared" si="4"/>
        <v>1400.4898242523029</v>
      </c>
      <c r="AE81">
        <f>'IDT-1'!B81</f>
        <v>38.314999999999998</v>
      </c>
      <c r="AF81" s="24"/>
      <c r="AG81">
        <f t="shared" si="5"/>
        <v>1438.804824252303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82.433798092429626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977.19578328219609</v>
      </c>
      <c r="P82" s="36">
        <v>117.04999999999998</v>
      </c>
      <c r="Q82" s="36">
        <v>37.94</v>
      </c>
      <c r="R82" s="38">
        <v>0</v>
      </c>
      <c r="S82" s="38">
        <v>0</v>
      </c>
      <c r="T82" s="37">
        <f>SUMPRODUCT(LTA!J82:AN82,LTA!J$101:AN$101,LTA!J$103:AN$103)</f>
        <v>43.68</v>
      </c>
      <c r="U82" s="37">
        <f>SUMPRODUCT(LTA!J82:AN82,LTA!J$102:AN$102,LTA!J$103:AN$103)</f>
        <v>82.699999999999989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200.13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14.973421283343688</v>
      </c>
      <c r="AD82">
        <f t="shared" si="4"/>
        <v>1339.8125443234201</v>
      </c>
      <c r="AE82">
        <f>'IDT-1'!B82</f>
        <v>61.625999999999998</v>
      </c>
      <c r="AF82" s="24"/>
      <c r="AG82">
        <f t="shared" si="5"/>
        <v>1401.43854432342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15.259184232137969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955.00449302486334</v>
      </c>
      <c r="P83" s="36">
        <v>117.04999999999998</v>
      </c>
      <c r="Q83" s="36">
        <v>37.934874358281547</v>
      </c>
      <c r="R83" s="38">
        <v>0</v>
      </c>
      <c r="S83" s="38">
        <v>0</v>
      </c>
      <c r="T83" s="37">
        <f>SUMPRODUCT(LTA!J83:AN83,LTA!J$101:AN$101,LTA!J$103:AN$103)</f>
        <v>51.629999999999995</v>
      </c>
      <c r="U83" s="37">
        <f>SUMPRODUCT(LTA!J83:AN83,LTA!J$102:AN$102,LTA!J$103:AN$103)</f>
        <v>91.550000000000011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74.69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13.886375485815249</v>
      </c>
      <c r="AD83">
        <f t="shared" si="4"/>
        <v>1211.4893761294675</v>
      </c>
      <c r="AE83">
        <f>'IDT-1'!B83</f>
        <v>190.16800000000001</v>
      </c>
      <c r="AF83" s="24"/>
      <c r="AG83">
        <f t="shared" si="5"/>
        <v>1401.6573761294676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15.259184232137969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946.93551890617357</v>
      </c>
      <c r="P84" s="36">
        <v>117.04999999999998</v>
      </c>
      <c r="Q84" s="36">
        <v>37.934874358281547</v>
      </c>
      <c r="R84" s="38">
        <v>0</v>
      </c>
      <c r="S84" s="38">
        <v>0</v>
      </c>
      <c r="T84" s="37">
        <f>SUMPRODUCT(LTA!J84:AN84,LTA!J$101:AN$101,LTA!J$103:AN$103)</f>
        <v>50.25</v>
      </c>
      <c r="U84" s="37">
        <f>SUMPRODUCT(LTA!J84:AN84,LTA!J$102:AN$102,LTA!J$103:AN$103)</f>
        <v>92.13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243.23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15.405506415440925</v>
      </c>
      <c r="AD84">
        <f t="shared" si="4"/>
        <v>1348.6412710811521</v>
      </c>
      <c r="AE84">
        <f>'IDT-1'!B84</f>
        <v>17</v>
      </c>
      <c r="AF84" s="24"/>
      <c r="AG84">
        <f t="shared" si="5"/>
        <v>1365.6412710811521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15.259184232137969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937.63560454967478</v>
      </c>
      <c r="P85" s="36">
        <v>117.04999999999998</v>
      </c>
      <c r="Q85" s="36">
        <v>37.934874358281547</v>
      </c>
      <c r="R85" s="38">
        <v>0</v>
      </c>
      <c r="S85" s="38">
        <v>0</v>
      </c>
      <c r="T85" s="37">
        <f>SUMPRODUCT(LTA!J85:AN85,LTA!J$101:AN$101,LTA!J$103:AN$103)</f>
        <v>36.92</v>
      </c>
      <c r="U85" s="37">
        <f>SUMPRODUCT(LTA!J85:AN85,LTA!J$102:AN$102,LTA!J$103:AN$103)</f>
        <v>79.39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221.2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14.889462503946779</v>
      </c>
      <c r="AD85">
        <f>SUM(B85:AB85,AI85:AT85)-AC85</f>
        <v>1295.7574006361476</v>
      </c>
      <c r="AE85">
        <f>'IDT-1'!B85</f>
        <v>27</v>
      </c>
      <c r="AF85" s="24"/>
      <c r="AG85">
        <f t="shared" si="5"/>
        <v>1322.7574006361476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15.259184232137969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933.30246523994867</v>
      </c>
      <c r="P86" s="36">
        <v>117.04999999999998</v>
      </c>
      <c r="Q86" s="36">
        <v>37.934874358281547</v>
      </c>
      <c r="R86" s="38">
        <v>0</v>
      </c>
      <c r="S86" s="38">
        <v>0</v>
      </c>
      <c r="T86" s="37">
        <f>SUMPRODUCT(LTA!J86:AN86,LTA!J$101:AN$101,LTA!J$103:AN$103)</f>
        <v>35.07</v>
      </c>
      <c r="U86" s="37">
        <f>SUMPRODUCT(LTA!J86:AN86,LTA!J$102:AN$102,LTA!J$103:AN$103)</f>
        <v>78.949999999999989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202.05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14.689910449194858</v>
      </c>
      <c r="AD86">
        <f t="shared" si="4"/>
        <v>1268.1838133811732</v>
      </c>
      <c r="AE86">
        <f>'IDT-1'!B86</f>
        <v>32</v>
      </c>
      <c r="AF86" s="24"/>
      <c r="AG86">
        <f t="shared" si="5"/>
        <v>1300.1838133811732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-19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933.30755785711642</v>
      </c>
      <c r="P87" s="36">
        <v>117.04999999999998</v>
      </c>
      <c r="Q87" s="36">
        <v>37.940000000000005</v>
      </c>
      <c r="R87" s="38">
        <v>0</v>
      </c>
      <c r="S87" s="38">
        <v>0</v>
      </c>
      <c r="T87" s="37">
        <f>SUMPRODUCT(LTA!J87:AN87,LTA!J$101:AN$101,LTA!J$103:AN$103)</f>
        <v>26.83</v>
      </c>
      <c r="U87" s="37">
        <f>SUMPRODUCT(LTA!J87:AN87,LTA!J$102:AN$102,LTA!J$103:AN$103)</f>
        <v>78.55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199.18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14.584841124844612</v>
      </c>
      <c r="AD87">
        <f t="shared" si="4"/>
        <v>1257.7891009644097</v>
      </c>
      <c r="AE87">
        <f>'IDT-1'!B87</f>
        <v>5.2880000000000003</v>
      </c>
      <c r="AF87" s="24"/>
      <c r="AG87">
        <f t="shared" si="5"/>
        <v>1263.0771009644097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-18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908.37908197726529</v>
      </c>
      <c r="P88" s="36">
        <v>117.04999999999998</v>
      </c>
      <c r="Q88" s="36">
        <v>37.940000000000005</v>
      </c>
      <c r="R88" s="38">
        <v>0</v>
      </c>
      <c r="S88" s="38">
        <v>0</v>
      </c>
      <c r="T88" s="37">
        <f>SUMPRODUCT(LTA!J88:AN88,LTA!J$101:AN$101,LTA!J$103:AN$103)</f>
        <v>24.58</v>
      </c>
      <c r="U88" s="37">
        <f>SUMPRODUCT(LTA!J88:AN88,LTA!J$102:AN$102,LTA!J$103:AN$103)</f>
        <v>76.800000000000011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167.58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13.92392108840586</v>
      </c>
      <c r="AD88">
        <f t="shared" si="4"/>
        <v>1215.9215451209973</v>
      </c>
      <c r="AE88">
        <f>'IDT-1'!B88</f>
        <v>19.161000000000001</v>
      </c>
      <c r="AF88" s="24"/>
      <c r="AG88">
        <f t="shared" si="5"/>
        <v>1235.0825451209973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900.94911663672838</v>
      </c>
      <c r="P89" s="36">
        <v>117.04999999999998</v>
      </c>
      <c r="Q89" s="36">
        <v>37.940000000000005</v>
      </c>
      <c r="R89" s="38">
        <v>0</v>
      </c>
      <c r="S89" s="38">
        <v>0</v>
      </c>
      <c r="T89" s="37">
        <f>SUMPRODUCT(LTA!J89:AN89,LTA!J$101:AN$101,LTA!J$103:AN$103)</f>
        <v>22.85</v>
      </c>
      <c r="U89" s="37">
        <f>SUMPRODUCT(LTA!J89:AN89,LTA!J$102:AN$102,LTA!J$103:AN$103)</f>
        <v>66.05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109.16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13.507281379545351</v>
      </c>
      <c r="AD89">
        <f t="shared" si="4"/>
        <v>1166.7382194893212</v>
      </c>
      <c r="AE89">
        <f>'IDT-1'!B89</f>
        <v>48.103999999999999</v>
      </c>
      <c r="AF89" s="24"/>
      <c r="AG89">
        <f t="shared" si="5"/>
        <v>1214.8422194893212</v>
      </c>
      <c r="AI89" s="34">
        <f>PXIL!H89</f>
        <v>0</v>
      </c>
      <c r="AJ89" s="34">
        <f>PXIL!N89</f>
        <v>0</v>
      </c>
      <c r="AK89" s="34">
        <f>RTM_IEX!H89</f>
        <v>28.73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897.79038501912817</v>
      </c>
      <c r="P90" s="36">
        <v>117.04999999999998</v>
      </c>
      <c r="Q90" s="36">
        <v>37.940000000000005</v>
      </c>
      <c r="R90" s="38">
        <v>0</v>
      </c>
      <c r="S90" s="38">
        <v>0</v>
      </c>
      <c r="T90" s="37">
        <f>SUMPRODUCT(LTA!J90:AN90,LTA!J$101:AN$101,LTA!J$103:AN$103)</f>
        <v>20.53</v>
      </c>
      <c r="U90" s="37">
        <f>SUMPRODUCT(LTA!J90:AN90,LTA!J$102:AN$102,LTA!J$103:AN$103)</f>
        <v>66.539999999999992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56.49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13.006820033957508</v>
      </c>
      <c r="AD90">
        <f t="shared" si="4"/>
        <v>1107.6599492173086</v>
      </c>
      <c r="AE90">
        <f>'IDT-1'!B90</f>
        <v>74.403999999999996</v>
      </c>
      <c r="AF90" s="24"/>
      <c r="AG90">
        <f t="shared" si="5"/>
        <v>1182.0639492173086</v>
      </c>
      <c r="AI90" s="34">
        <f>PXIL!H90</f>
        <v>0</v>
      </c>
      <c r="AJ90" s="34">
        <f>PXIL!N90</f>
        <v>0</v>
      </c>
      <c r="AK90" s="34">
        <f>RTM_IEX!H90</f>
        <v>26.81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897.79038501912817</v>
      </c>
      <c r="P91" s="36">
        <v>115.4</v>
      </c>
      <c r="Q91" s="36">
        <v>37.940000000000005</v>
      </c>
      <c r="R91" s="38">
        <v>0</v>
      </c>
      <c r="S91" s="38">
        <v>0</v>
      </c>
      <c r="T91" s="37">
        <f>SUMPRODUCT(LTA!J91:AN91,LTA!J$101:AN$101,LTA!J$103:AN$103)</f>
        <v>20.329999999999998</v>
      </c>
      <c r="U91" s="37">
        <f>SUMPRODUCT(LTA!J91:AN91,LTA!J$102:AN$102,LTA!J$103:AN$103)</f>
        <v>65.94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82.35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13.383078533352426</v>
      </c>
      <c r="AD91">
        <f t="shared" si="4"/>
        <v>1082.683690717914</v>
      </c>
      <c r="AE91">
        <f>'IDT-1'!B91</f>
        <v>61.113999999999997</v>
      </c>
      <c r="AF91" s="24"/>
      <c r="AG91">
        <f t="shared" si="5"/>
        <v>1143.7976907179141</v>
      </c>
      <c r="AI91" s="34">
        <f>PXIL!H91</f>
        <v>0</v>
      </c>
      <c r="AJ91" s="34">
        <f>PXIL!N91</f>
        <v>0</v>
      </c>
      <c r="AK91" s="34">
        <f>RTM_IEX!H91</f>
        <v>13.4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15.259184232137969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897.79038501912817</v>
      </c>
      <c r="P92" s="36">
        <v>115.4</v>
      </c>
      <c r="Q92" s="36">
        <v>37.940000000000005</v>
      </c>
      <c r="R92" s="38">
        <v>0</v>
      </c>
      <c r="S92" s="38">
        <v>0</v>
      </c>
      <c r="T92" s="37">
        <f>SUMPRODUCT(LTA!J92:AN92,LTA!J$101:AN$101,LTA!J$103:AN$103)</f>
        <v>20.329999999999998</v>
      </c>
      <c r="U92" s="37">
        <f>SUMPRODUCT(LTA!J92:AN92,LTA!J$102:AN$102,LTA!J$103:AN$103)</f>
        <v>66.179999999999993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22.02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12.765762533352428</v>
      </c>
      <c r="AD92">
        <f t="shared" si="4"/>
        <v>1009.8110067179139</v>
      </c>
      <c r="AE92">
        <f>'IDT-1'!B92</f>
        <v>85.186000000000007</v>
      </c>
      <c r="AF92" s="24"/>
      <c r="AG92">
        <f t="shared" si="5"/>
        <v>1094.9970067179138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15.259184232137969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897.79038501912817</v>
      </c>
      <c r="P93" s="36">
        <v>115.4</v>
      </c>
      <c r="Q93" s="36">
        <v>37.940000000000005</v>
      </c>
      <c r="R93" s="38">
        <v>0</v>
      </c>
      <c r="S93" s="38">
        <v>0</v>
      </c>
      <c r="T93" s="37">
        <f>SUMPRODUCT(LTA!J93:AN93,LTA!J$101:AN$101,LTA!J$103:AN$103)</f>
        <v>20.329999999999998</v>
      </c>
      <c r="U93" s="37">
        <f>SUMPRODUCT(LTA!J93:AN93,LTA!J$102:AN$102,LTA!J$103:AN$103)</f>
        <v>57.42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12.627834533352427</v>
      </c>
      <c r="AD93">
        <f t="shared" si="4"/>
        <v>993.5289347179139</v>
      </c>
      <c r="AE93">
        <f>'IDT-1'!B93</f>
        <v>64</v>
      </c>
      <c r="AF93" s="24"/>
      <c r="AG93">
        <f t="shared" si="5"/>
        <v>1057.5289347179139</v>
      </c>
      <c r="AI93" s="34">
        <f>PXIL!H93</f>
        <v>0</v>
      </c>
      <c r="AJ93" s="34">
        <f>PXIL!N93</f>
        <v>0</v>
      </c>
      <c r="AK93" s="34">
        <f>RTM_IEX!H93</f>
        <v>14.36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15.259184232137969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897.79038501912817</v>
      </c>
      <c r="P94" s="36">
        <v>115.4</v>
      </c>
      <c r="Q94" s="36">
        <v>37.940000000000005</v>
      </c>
      <c r="R94" s="38">
        <v>0</v>
      </c>
      <c r="S94" s="38">
        <v>0</v>
      </c>
      <c r="T94" s="37">
        <f>SUMPRODUCT(LTA!J94:AN94,LTA!J$101:AN$101,LTA!J$103:AN$103)</f>
        <v>20.329999999999998</v>
      </c>
      <c r="U94" s="37">
        <f>SUMPRODUCT(LTA!J94:AN94,LTA!J$102:AN$102,LTA!J$103:AN$103)</f>
        <v>57.370000000000005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12.643542533352425</v>
      </c>
      <c r="AD94">
        <f t="shared" si="4"/>
        <v>995.38322671791377</v>
      </c>
      <c r="AE94">
        <f>'IDT-1'!B94</f>
        <v>20</v>
      </c>
      <c r="AF94" s="24"/>
      <c r="AG94">
        <f t="shared" si="5"/>
        <v>1015.3832267179138</v>
      </c>
      <c r="AI94" s="34">
        <f>PXIL!H94</f>
        <v>0</v>
      </c>
      <c r="AJ94" s="34">
        <f>PXIL!N94</f>
        <v>0</v>
      </c>
      <c r="AK94" s="34">
        <f>RTM_IEX!H94</f>
        <v>16.28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15.259184232137969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814.3996539396544</v>
      </c>
      <c r="P95" s="36">
        <v>117.05</v>
      </c>
      <c r="Q95" s="36">
        <v>37.940000000000005</v>
      </c>
      <c r="R95" s="38">
        <v>0</v>
      </c>
      <c r="S95" s="38">
        <v>0</v>
      </c>
      <c r="T95" s="37">
        <f>SUMPRODUCT(LTA!J95:AN95,LTA!J$101:AN$101,LTA!J$103:AN$103)</f>
        <v>20.329999999999998</v>
      </c>
      <c r="U95" s="37">
        <f>SUMPRODUCT(LTA!J95:AN95,LTA!J$102:AN$102,LTA!J$103:AN$103)</f>
        <v>53.95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11.461858717415948</v>
      </c>
      <c r="AD95">
        <f t="shared" si="4"/>
        <v>966.35417945437666</v>
      </c>
      <c r="AE95">
        <f>'IDT-1'!B95</f>
        <v>0</v>
      </c>
      <c r="AF95" s="24"/>
      <c r="AG95">
        <f t="shared" si="5"/>
        <v>966.35417945437666</v>
      </c>
      <c r="AI95" s="34">
        <f>PXIL!H95</f>
        <v>0</v>
      </c>
      <c r="AJ95" s="34">
        <f>PXIL!N95</f>
        <v>0</v>
      </c>
      <c r="AK95" s="34">
        <f>RTM_IEX!H95</f>
        <v>16.28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15.259184232137969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741.85626241345585</v>
      </c>
      <c r="P96" s="36">
        <v>117.04</v>
      </c>
      <c r="Q96" s="36">
        <v>37.940000000000005</v>
      </c>
      <c r="R96" s="38">
        <v>0</v>
      </c>
      <c r="S96" s="38">
        <v>0</v>
      </c>
      <c r="T96" s="37">
        <f>SUMPRODUCT(LTA!J96:AN96,LTA!J$101:AN$101,LTA!J$103:AN$103)</f>
        <v>20.329999999999998</v>
      </c>
      <c r="U96" s="37">
        <f>SUMPRODUCT(LTA!J96:AN96,LTA!J$102:AN$102,LTA!J$103:AN$103)</f>
        <v>53.95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11.117850228595881</v>
      </c>
      <c r="AD96">
        <f>SUM(B96:AB96,AI96:AT96)-AC96</f>
        <v>925.74479641699816</v>
      </c>
      <c r="AE96">
        <f>'IDT-1'!B96</f>
        <v>0</v>
      </c>
      <c r="AF96" s="24"/>
      <c r="AG96">
        <f t="shared" si="5"/>
        <v>925.74479641699816</v>
      </c>
      <c r="AI96" s="34">
        <f>PXIL!H96</f>
        <v>0</v>
      </c>
      <c r="AJ96" s="34">
        <f>PXIL!N96</f>
        <v>0</v>
      </c>
      <c r="AK96" s="34">
        <f>RTM_IEX!H96</f>
        <v>47.88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15.259184232137969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714.36386449030533</v>
      </c>
      <c r="P97" s="36">
        <v>117.04999999999998</v>
      </c>
      <c r="Q97" s="36">
        <v>37.940000000000005</v>
      </c>
      <c r="R97" s="38">
        <v>0</v>
      </c>
      <c r="S97" s="38">
        <v>0</v>
      </c>
      <c r="T97" s="37">
        <f>SUMPRODUCT(LTA!J97:AN97,LTA!J$101:AN$101,LTA!J$103:AN$103)</f>
        <v>20.329999999999998</v>
      </c>
      <c r="U97" s="37">
        <f>SUMPRODUCT(LTA!J97:AN97,LTA!J$102:AN$102,LTA!J$103:AN$103)</f>
        <v>53.95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10.798462086041416</v>
      </c>
      <c r="AD97">
        <f t="shared" si="4"/>
        <v>888.04178663640209</v>
      </c>
      <c r="AE97">
        <f>'IDT-1'!B97</f>
        <v>0</v>
      </c>
      <c r="AF97" s="24"/>
      <c r="AG97">
        <f t="shared" si="5"/>
        <v>888.04178663640209</v>
      </c>
      <c r="AI97" s="34">
        <f>PXIL!H97</f>
        <v>0</v>
      </c>
      <c r="AJ97" s="34">
        <f>PXIL!N97</f>
        <v>0</v>
      </c>
      <c r="AK97" s="34">
        <f>RTM_IEX!H97</f>
        <v>37.340000000000003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15.259184232137969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692.34780978241884</v>
      </c>
      <c r="P98" s="36">
        <v>117.04999999999998</v>
      </c>
      <c r="Q98" s="36">
        <v>37.940000000000005</v>
      </c>
      <c r="R98" s="38">
        <v>0</v>
      </c>
      <c r="S98" s="38">
        <v>0</v>
      </c>
      <c r="T98" s="37">
        <f>SUMPRODUCT(LTA!J98:AN98,LTA!J$101:AN$101,LTA!J$103:AN$103)</f>
        <v>20.329999999999998</v>
      </c>
      <c r="U98" s="37">
        <f>SUMPRODUCT(LTA!J98:AN98,LTA!J$102:AN$102,LTA!J$103:AN$103)</f>
        <v>53.95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10.53313922649517</v>
      </c>
      <c r="AD98">
        <f t="shared" si="4"/>
        <v>856.72105478806179</v>
      </c>
      <c r="AE98">
        <f>'IDT-1'!B98</f>
        <v>0</v>
      </c>
      <c r="AF98" s="24"/>
      <c r="AG98">
        <f t="shared" si="5"/>
        <v>856.72105478806179</v>
      </c>
      <c r="AI98" s="34">
        <f>PXIL!H98</f>
        <v>0</v>
      </c>
      <c r="AJ98" s="34">
        <f>PXIL!N98</f>
        <v>0</v>
      </c>
      <c r="AK98" s="34">
        <f>RTM_IEX!H98</f>
        <v>27.77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0.3703978425384527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2.1300186165746617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20.446626855222021</v>
      </c>
      <c r="P99" s="36">
        <f t="shared" si="6"/>
        <v>2.5975576878003039</v>
      </c>
      <c r="Q99" s="36">
        <f t="shared" si="6"/>
        <v>0.79852552756011963</v>
      </c>
      <c r="R99" s="38">
        <f t="shared" si="6"/>
        <v>0.44568008461540687</v>
      </c>
      <c r="S99" s="38">
        <f t="shared" si="6"/>
        <v>0</v>
      </c>
      <c r="T99" s="37">
        <f t="shared" si="6"/>
        <v>3.8556499999999994</v>
      </c>
      <c r="U99" s="37">
        <f t="shared" si="6"/>
        <v>1.3795974999999998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1.2667800000000002</v>
      </c>
      <c r="Z99" s="34">
        <f t="shared" si="6"/>
        <v>0</v>
      </c>
      <c r="AA99" s="75">
        <f t="shared" si="6"/>
        <v>0.20467999999999986</v>
      </c>
      <c r="AB99" s="75">
        <f t="shared" si="6"/>
        <v>-5.3354399999999975</v>
      </c>
      <c r="AC99">
        <f t="shared" si="6"/>
        <v>0.3328561213960653</v>
      </c>
      <c r="AD99">
        <f t="shared" si="6"/>
        <v>28.315900792914903</v>
      </c>
      <c r="AE99">
        <f t="shared" si="6"/>
        <v>0.87487124999999977</v>
      </c>
      <c r="AG99">
        <f t="shared" si="6"/>
        <v>29.190772042914901</v>
      </c>
      <c r="AI99">
        <f t="shared" si="6"/>
        <v>0</v>
      </c>
      <c r="AJ99">
        <f t="shared" si="6"/>
        <v>0</v>
      </c>
      <c r="AK99">
        <f t="shared" si="6"/>
        <v>0.24142</v>
      </c>
      <c r="AL99">
        <f t="shared" si="6"/>
        <v>-0.20474999999999999</v>
      </c>
      <c r="AM99">
        <f t="shared" si="6"/>
        <v>0</v>
      </c>
      <c r="AN99">
        <f t="shared" si="6"/>
        <v>0</v>
      </c>
      <c r="AO99">
        <f t="shared" si="6"/>
        <v>4.1339999999999995E-2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0.15033999999999997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6.0657999999999994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616.24547605688531</v>
      </c>
      <c r="P3" s="36">
        <v>32.56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15</v>
      </c>
      <c r="U3" s="37">
        <f>SUMPRODUCT(LTA!J3:AN3,LTA!J$102:AN$102,LTA!J$104:AN$104)</f>
        <v>106.14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-125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10.932829620121183</v>
      </c>
      <c r="AD3">
        <f>SUM(B3:AB3,AI3:AT3)-AC3</f>
        <v>377.76444963420624</v>
      </c>
      <c r="AE3">
        <f>'IDT-1'!C3</f>
        <v>0</v>
      </c>
      <c r="AF3" s="24"/>
      <c r="AG3">
        <f>SUM(AD3:AF3)</f>
        <v>377.76444963420624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600.54039222151368</v>
      </c>
      <c r="P4" s="36">
        <v>32.56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14.99</v>
      </c>
      <c r="U4" s="37">
        <f>SUMPRODUCT(LTA!J4:AN4,LTA!J$102:AN$102,LTA!J$104:AN$104)</f>
        <v>106.14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-121.81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10.866982657735445</v>
      </c>
      <c r="AD4">
        <f t="shared" ref="AD4:AD67" si="1">SUM(B4:AB4,AI4:AT4)-AC4</f>
        <v>354.30521276122045</v>
      </c>
      <c r="AE4">
        <f>'IDT-1'!C4</f>
        <v>0</v>
      </c>
      <c r="AF4" s="24"/>
      <c r="AG4">
        <f t="shared" ref="AG4:AG67" si="2">SUM(AD4:AF4)</f>
        <v>354.30521276122045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6.0657999999999994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614.10348588907698</v>
      </c>
      <c r="P5" s="36">
        <v>32.560000000000009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14.88</v>
      </c>
      <c r="U5" s="37">
        <f>SUMPRODUCT(LTA!J5:AN5,LTA!J$102:AN$102,LTA!J$104:AN$104)</f>
        <v>106.14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-130.53</v>
      </c>
      <c r="AA5" s="75">
        <f>STOA!I5</f>
        <v>0</v>
      </c>
      <c r="AB5" s="75">
        <f>-STOA!O5</f>
        <v>-290.49</v>
      </c>
      <c r="AC5">
        <f t="shared" si="0"/>
        <v>11.197866821227123</v>
      </c>
      <c r="AD5">
        <f t="shared" si="1"/>
        <v>341.707422265292</v>
      </c>
      <c r="AE5">
        <f>'IDT-1'!C5</f>
        <v>0</v>
      </c>
      <c r="AF5" s="24"/>
      <c r="AG5">
        <f t="shared" si="2"/>
        <v>341.707422265292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6.0657999999999994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614.10348588907698</v>
      </c>
      <c r="P6" s="36">
        <v>32.56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14.66</v>
      </c>
      <c r="U6" s="37">
        <f>SUMPRODUCT(LTA!J6:AN6,LTA!J$102:AN$102,LTA!J$104:AN$104)</f>
        <v>106.14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-140</v>
      </c>
      <c r="AA6" s="75">
        <f>STOA!I6</f>
        <v>0</v>
      </c>
      <c r="AB6" s="75">
        <f>-STOA!O6</f>
        <v>-290.49</v>
      </c>
      <c r="AC6">
        <f t="shared" si="0"/>
        <v>11.284711842606709</v>
      </c>
      <c r="AD6">
        <f t="shared" si="1"/>
        <v>330.93057724391224</v>
      </c>
      <c r="AE6">
        <f>'IDT-1'!C6</f>
        <v>0</v>
      </c>
      <c r="AF6" s="24"/>
      <c r="AG6">
        <f t="shared" si="2"/>
        <v>330.93057724391224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6.0657999999999994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611.68211769326967</v>
      </c>
      <c r="P7" s="36">
        <v>32.56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14.51</v>
      </c>
      <c r="U7" s="37">
        <f>SUMPRODUCT(LTA!J7:AN7,LTA!J$102:AN$102,LTA!J$104:AN$104)</f>
        <v>106.14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-140</v>
      </c>
      <c r="AA7" s="75">
        <f>STOA!I7</f>
        <v>0</v>
      </c>
      <c r="AB7" s="75">
        <f>-STOA!O7</f>
        <v>-290.49</v>
      </c>
      <c r="AC7">
        <f t="shared" si="0"/>
        <v>11.322410453836154</v>
      </c>
      <c r="AD7">
        <f t="shared" si="1"/>
        <v>321.32151043687566</v>
      </c>
      <c r="AE7">
        <f>'IDT-1'!C7</f>
        <v>0</v>
      </c>
      <c r="AF7" s="24"/>
      <c r="AG7">
        <f t="shared" si="2"/>
        <v>321.32151043687566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6.0657999999999994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611.35490565134273</v>
      </c>
      <c r="P8" s="36">
        <v>32.559999999999995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14.33</v>
      </c>
      <c r="U8" s="37">
        <f>SUMPRODUCT(LTA!J8:AN8,LTA!J$102:AN$102,LTA!J$104:AN$104)</f>
        <v>106.14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-144</v>
      </c>
      <c r="AA8" s="75">
        <f>STOA!I8</f>
        <v>0</v>
      </c>
      <c r="AB8" s="75">
        <f>-STOA!O8</f>
        <v>-290.49</v>
      </c>
      <c r="AC8">
        <f t="shared" si="0"/>
        <v>11.394390292207968</v>
      </c>
      <c r="AD8">
        <f t="shared" si="1"/>
        <v>311.74231855657683</v>
      </c>
      <c r="AE8">
        <f>'IDT-1'!C8</f>
        <v>0</v>
      </c>
      <c r="AF8" s="24"/>
      <c r="AG8">
        <f t="shared" si="2"/>
        <v>311.74231855657683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6.0657999999999994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598.90980559125933</v>
      </c>
      <c r="P9" s="36">
        <v>32.559999999999995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14.18</v>
      </c>
      <c r="U9" s="37">
        <f>SUMPRODUCT(LTA!J9:AN9,LTA!J$102:AN$102,LTA!J$104:AN$104)</f>
        <v>106.14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-154</v>
      </c>
      <c r="AA9" s="75">
        <f>STOA!I9</f>
        <v>0</v>
      </c>
      <c r="AB9" s="75">
        <f>-STOA!O9</f>
        <v>-290.49</v>
      </c>
      <c r="AC9">
        <f t="shared" si="0"/>
        <v>11.212351032179264</v>
      </c>
      <c r="AD9">
        <f t="shared" si="1"/>
        <v>308.32925775652205</v>
      </c>
      <c r="AE9">
        <f>'IDT-1'!C9</f>
        <v>0</v>
      </c>
      <c r="AF9" s="24"/>
      <c r="AG9">
        <f t="shared" si="2"/>
        <v>308.32925775652205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6.0657999999999994</v>
      </c>
      <c r="E10">
        <f>GT_NG!Q10</f>
        <v>8.4885531574740209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596.08209170617386</v>
      </c>
      <c r="P10" s="36">
        <v>32.559999999999995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13.99</v>
      </c>
      <c r="U10" s="37">
        <f>SUMPRODUCT(LTA!J10:AN10,LTA!J$102:AN$102,LTA!J$104:AN$104)</f>
        <v>106.14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-154</v>
      </c>
      <c r="AA10" s="75">
        <f>STOA!I10</f>
        <v>0</v>
      </c>
      <c r="AB10" s="75">
        <f>-STOA!O10</f>
        <v>-290.49</v>
      </c>
      <c r="AC10">
        <f t="shared" si="0"/>
        <v>11.203041970658594</v>
      </c>
      <c r="AD10">
        <f t="shared" si="1"/>
        <v>303.21340289298922</v>
      </c>
      <c r="AE10">
        <f>'IDT-1'!C10</f>
        <v>0</v>
      </c>
      <c r="AF10" s="24"/>
      <c r="AG10">
        <f t="shared" si="2"/>
        <v>303.21340289298922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6.0657999999999994</v>
      </c>
      <c r="E11">
        <f>GT_NG!Q11</f>
        <v>8.4885531574740209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596.08279278703185</v>
      </c>
      <c r="P11" s="36">
        <v>32.559999999999995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13.84</v>
      </c>
      <c r="U11" s="37">
        <f>SUMPRODUCT(LTA!J11:AN11,LTA!J$102:AN$102,LTA!J$104:AN$104)</f>
        <v>106.14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-159</v>
      </c>
      <c r="AA11" s="75">
        <f>STOA!I11</f>
        <v>0</v>
      </c>
      <c r="AB11" s="75">
        <f>-STOA!O11</f>
        <v>-290.49</v>
      </c>
      <c r="AC11">
        <f t="shared" si="0"/>
        <v>11.252614806087136</v>
      </c>
      <c r="AD11">
        <f t="shared" si="1"/>
        <v>297.0145311384187</v>
      </c>
      <c r="AE11">
        <f>'IDT-1'!C11</f>
        <v>0</v>
      </c>
      <c r="AF11" s="24"/>
      <c r="AG11">
        <f t="shared" si="2"/>
        <v>297.0145311384187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6.0657999999999994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596.08392799125932</v>
      </c>
      <c r="P12" s="36">
        <v>32.559999999999995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13.67</v>
      </c>
      <c r="U12" s="37">
        <f>SUMPRODUCT(LTA!J12:AN12,LTA!J$102:AN$102,LTA!J$104:AN$104)</f>
        <v>106.14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-149</v>
      </c>
      <c r="AA12" s="75">
        <f>STOA!I12</f>
        <v>0</v>
      </c>
      <c r="AB12" s="75">
        <f>-STOA!O12</f>
        <v>-290.49</v>
      </c>
      <c r="AC12">
        <f t="shared" si="0"/>
        <v>11.285983553037934</v>
      </c>
      <c r="AD12">
        <f t="shared" si="1"/>
        <v>292.91974763566338</v>
      </c>
      <c r="AE12">
        <f>'IDT-1'!C12</f>
        <v>0</v>
      </c>
      <c r="AF12" s="24"/>
      <c r="AG12">
        <f t="shared" si="2"/>
        <v>292.91974763566338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594.68236664452218</v>
      </c>
      <c r="P13" s="36">
        <v>32.559999999999995</v>
      </c>
      <c r="Q13" s="36">
        <v>9.5800000000000018</v>
      </c>
      <c r="R13" s="38">
        <v>0</v>
      </c>
      <c r="S13" s="38">
        <v>0</v>
      </c>
      <c r="T13" s="37">
        <f>SUMPRODUCT(LTA!J13:AN13,LTA!J$101:AN$101,LTA!J$104:AN$104)</f>
        <v>13.67</v>
      </c>
      <c r="U13" s="37">
        <f>SUMPRODUCT(LTA!J13:AN13,LTA!J$102:AN$102,LTA!J$104:AN$104)</f>
        <v>106.14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-154</v>
      </c>
      <c r="AA13" s="75">
        <f>STOA!I13</f>
        <v>0</v>
      </c>
      <c r="AB13" s="75">
        <f>-STOA!O13</f>
        <v>-290.49</v>
      </c>
      <c r="AC13">
        <f t="shared" si="0"/>
        <v>11.291152753175121</v>
      </c>
      <c r="AD13">
        <f t="shared" si="1"/>
        <v>289.51301708878901</v>
      </c>
      <c r="AE13">
        <f>'IDT-1'!C13</f>
        <v>0</v>
      </c>
      <c r="AF13" s="24"/>
      <c r="AG13">
        <f t="shared" si="2"/>
        <v>289.51301708878901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594.68188771545431</v>
      </c>
      <c r="P14" s="36">
        <v>32.559999999999995</v>
      </c>
      <c r="Q14" s="36">
        <v>9.5800000000000018</v>
      </c>
      <c r="R14" s="38">
        <v>0</v>
      </c>
      <c r="S14" s="38">
        <v>0</v>
      </c>
      <c r="T14" s="37">
        <f>SUMPRODUCT(LTA!J14:AN14,LTA!J$101:AN$101,LTA!J$104:AN$104)</f>
        <v>13.67</v>
      </c>
      <c r="U14" s="37">
        <f>SUMPRODUCT(LTA!J14:AN14,LTA!J$102:AN$102,LTA!J$104:AN$104)</f>
        <v>106.14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-154</v>
      </c>
      <c r="AA14" s="75">
        <f>STOA!I14</f>
        <v>0</v>
      </c>
      <c r="AB14" s="75">
        <f>-STOA!O14</f>
        <v>-290.49</v>
      </c>
      <c r="AC14">
        <f t="shared" si="0"/>
        <v>11.325033361070506</v>
      </c>
      <c r="AD14">
        <f t="shared" si="1"/>
        <v>285.47865755182579</v>
      </c>
      <c r="AE14">
        <f>'IDT-1'!C14</f>
        <v>0</v>
      </c>
      <c r="AF14" s="24"/>
      <c r="AG14">
        <f t="shared" si="2"/>
        <v>285.47865755182579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-79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594.68139277366436</v>
      </c>
      <c r="P15" s="36">
        <v>32.559999999999995</v>
      </c>
      <c r="Q15" s="36">
        <v>9.5800000000000018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106.14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-159</v>
      </c>
      <c r="AA15" s="75">
        <f>STOA!I15</f>
        <v>0</v>
      </c>
      <c r="AB15" s="75">
        <f>-STOA!O15</f>
        <v>-290.49</v>
      </c>
      <c r="AC15">
        <f t="shared" si="0"/>
        <v>11.313702045834583</v>
      </c>
      <c r="AD15">
        <f t="shared" si="1"/>
        <v>286.14949392527183</v>
      </c>
      <c r="AE15">
        <f>'IDT-1'!C15</f>
        <v>0</v>
      </c>
      <c r="AF15" s="24"/>
      <c r="AG15">
        <f t="shared" si="2"/>
        <v>286.14949392527183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594.6833596310347</v>
      </c>
      <c r="P16" s="36">
        <v>32.559999999999995</v>
      </c>
      <c r="Q16" s="36">
        <v>9.5800000000000018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106.14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-164</v>
      </c>
      <c r="AA16" s="75">
        <f>STOA!I16</f>
        <v>0</v>
      </c>
      <c r="AB16" s="75">
        <f>-STOA!O16</f>
        <v>-290.49</v>
      </c>
      <c r="AC16">
        <f t="shared" si="0"/>
        <v>11.33913204061116</v>
      </c>
      <c r="AD16">
        <f t="shared" si="1"/>
        <v>283.1260307878656</v>
      </c>
      <c r="AE16">
        <f>'IDT-1'!C16</f>
        <v>0</v>
      </c>
      <c r="AF16" s="24"/>
      <c r="AG16">
        <f t="shared" si="2"/>
        <v>283.1260307878656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594.68222776055097</v>
      </c>
      <c r="P17" s="36">
        <v>32.559999999999995</v>
      </c>
      <c r="Q17" s="36">
        <v>9.5800000000000018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106.14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-164</v>
      </c>
      <c r="AA17" s="75">
        <f>STOA!I17</f>
        <v>0</v>
      </c>
      <c r="AB17" s="75">
        <f>-STOA!O17</f>
        <v>-290.49</v>
      </c>
      <c r="AC17">
        <f t="shared" si="0"/>
        <v>11.347593690623986</v>
      </c>
      <c r="AD17">
        <f t="shared" si="1"/>
        <v>282.11643726736907</v>
      </c>
      <c r="AE17">
        <f>'IDT-1'!C17</f>
        <v>0</v>
      </c>
      <c r="AF17" s="24"/>
      <c r="AG17">
        <f t="shared" si="2"/>
        <v>282.11643726736907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8.4885531574740209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594.68222776055097</v>
      </c>
      <c r="P18" s="36">
        <v>32.559999999999995</v>
      </c>
      <c r="Q18" s="36">
        <v>9.5800000000000018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106.14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-164</v>
      </c>
      <c r="AA18" s="75">
        <f>STOA!I18</f>
        <v>0</v>
      </c>
      <c r="AB18" s="75">
        <f>-STOA!O18</f>
        <v>-290.49</v>
      </c>
      <c r="AC18">
        <f t="shared" si="0"/>
        <v>11.346691110288255</v>
      </c>
      <c r="AD18">
        <f t="shared" si="1"/>
        <v>282.00988980773673</v>
      </c>
      <c r="AE18">
        <f>'IDT-1'!C18</f>
        <v>0</v>
      </c>
      <c r="AF18" s="24"/>
      <c r="AG18">
        <f t="shared" si="2"/>
        <v>282.00988980773673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8.4885531574740209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594.68222776055097</v>
      </c>
      <c r="P19" s="36">
        <v>32.56</v>
      </c>
      <c r="Q19" s="36">
        <v>9.5800000000000018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106.14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-159</v>
      </c>
      <c r="AA19" s="75">
        <f>STOA!I19</f>
        <v>0</v>
      </c>
      <c r="AB19" s="75">
        <f>-STOA!O19</f>
        <v>-290.49</v>
      </c>
      <c r="AC19">
        <f t="shared" si="0"/>
        <v>11.321277637113589</v>
      </c>
      <c r="AD19">
        <f t="shared" si="1"/>
        <v>285.03530328091148</v>
      </c>
      <c r="AE19">
        <f>'IDT-1'!C19</f>
        <v>0</v>
      </c>
      <c r="AF19" s="24"/>
      <c r="AG19">
        <f t="shared" si="2"/>
        <v>285.03530328091148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594.68222776055097</v>
      </c>
      <c r="P20" s="36">
        <v>32.56</v>
      </c>
      <c r="Q20" s="36">
        <v>9.5800000000000018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106.14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-154</v>
      </c>
      <c r="AA20" s="75">
        <f>STOA!I20</f>
        <v>0</v>
      </c>
      <c r="AB20" s="75">
        <f>-STOA!O20</f>
        <v>-290.49</v>
      </c>
      <c r="AC20">
        <f t="shared" si="0"/>
        <v>11.262882113375095</v>
      </c>
      <c r="AD20">
        <f t="shared" si="1"/>
        <v>292.20114884461793</v>
      </c>
      <c r="AE20">
        <f>'IDT-1'!C20</f>
        <v>0</v>
      </c>
      <c r="AF20" s="24"/>
      <c r="AG20">
        <f t="shared" si="2"/>
        <v>292.20114884461793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594.68222776055097</v>
      </c>
      <c r="P21" s="36">
        <v>32.56</v>
      </c>
      <c r="Q21" s="36">
        <v>9.5800000000000018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106.14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-160</v>
      </c>
      <c r="AA21" s="75">
        <f>STOA!I21</f>
        <v>0</v>
      </c>
      <c r="AB21" s="75">
        <f>-STOA!O21</f>
        <v>-290.49</v>
      </c>
      <c r="AC21">
        <f t="shared" si="0"/>
        <v>11.203584009300872</v>
      </c>
      <c r="AD21">
        <f t="shared" si="1"/>
        <v>299.26044694869216</v>
      </c>
      <c r="AE21">
        <f>'IDT-1'!C21</f>
        <v>0</v>
      </c>
      <c r="AF21" s="24"/>
      <c r="AG21">
        <f t="shared" si="2"/>
        <v>299.26044694869216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594.68334642061245</v>
      </c>
      <c r="P22" s="36">
        <v>32.56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13.47</v>
      </c>
      <c r="U22" s="37">
        <f>SUMPRODUCT(LTA!J22:AN22,LTA!J$102:AN$102,LTA!J$104:AN$104)</f>
        <v>106.14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-163.54</v>
      </c>
      <c r="AA22" s="75">
        <f>STOA!I22</f>
        <v>0</v>
      </c>
      <c r="AB22" s="75">
        <f>-STOA!O22</f>
        <v>-290.49</v>
      </c>
      <c r="AC22">
        <f t="shared" si="0"/>
        <v>11.090747623068383</v>
      </c>
      <c r="AD22">
        <f t="shared" si="1"/>
        <v>312.97440199498624</v>
      </c>
      <c r="AE22">
        <f>'IDT-1'!C22</f>
        <v>0</v>
      </c>
      <c r="AF22" s="24"/>
      <c r="AG22">
        <f t="shared" si="2"/>
        <v>312.97440199498624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615.07211368204605</v>
      </c>
      <c r="P23" s="36">
        <v>32.56</v>
      </c>
      <c r="Q23" s="36">
        <v>9.5800000000000018</v>
      </c>
      <c r="R23" s="38">
        <v>0</v>
      </c>
      <c r="S23" s="38">
        <v>0</v>
      </c>
      <c r="T23" s="37">
        <f>SUMPRODUCT(LTA!J23:AN23,LTA!J$101:AN$101,LTA!J$104:AN$104)</f>
        <v>13.9</v>
      </c>
      <c r="U23" s="37">
        <f>SUMPRODUCT(LTA!J23:AN23,LTA!J$102:AN$102,LTA!J$104:AN$104)</f>
        <v>106.17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0</v>
      </c>
      <c r="AB23" s="75">
        <f>-STOA!O23</f>
        <v>-250.49</v>
      </c>
      <c r="AC23">
        <f t="shared" si="0"/>
        <v>11.244360527443204</v>
      </c>
      <c r="AD23">
        <f t="shared" si="1"/>
        <v>336.20955635204484</v>
      </c>
      <c r="AE23">
        <f>'IDT-1'!C23</f>
        <v>0</v>
      </c>
      <c r="AF23" s="24"/>
      <c r="AG23">
        <f t="shared" si="2"/>
        <v>336.20955635204484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621.80922643753058</v>
      </c>
      <c r="P24" s="36">
        <v>32.559999999999995</v>
      </c>
      <c r="Q24" s="36">
        <v>9.5800000000000018</v>
      </c>
      <c r="R24" s="38">
        <v>0</v>
      </c>
      <c r="S24" s="38">
        <v>0</v>
      </c>
      <c r="T24" s="37">
        <f>SUMPRODUCT(LTA!J24:AN24,LTA!J$101:AN$101,LTA!J$104:AN$104)</f>
        <v>14.18</v>
      </c>
      <c r="U24" s="37">
        <f>SUMPRODUCT(LTA!J24:AN24,LTA!J$102:AN$102,LTA!J$104:AN$104)</f>
        <v>106.45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-165</v>
      </c>
      <c r="AA24" s="75">
        <f>STOA!I24</f>
        <v>0</v>
      </c>
      <c r="AB24" s="75">
        <f>-STOA!O24</f>
        <v>-250.49</v>
      </c>
      <c r="AC24">
        <f t="shared" si="0"/>
        <v>11.093877331467048</v>
      </c>
      <c r="AD24">
        <f t="shared" si="1"/>
        <v>368.65715230350554</v>
      </c>
      <c r="AE24">
        <f>'IDT-1'!C24</f>
        <v>0</v>
      </c>
      <c r="AF24" s="24"/>
      <c r="AG24">
        <f t="shared" si="2"/>
        <v>368.65715230350554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631.25995178365395</v>
      </c>
      <c r="P25" s="36">
        <v>67.679999999999993</v>
      </c>
      <c r="Q25" s="36">
        <v>9.5800000000000018</v>
      </c>
      <c r="R25" s="38">
        <v>0</v>
      </c>
      <c r="S25" s="38">
        <v>0</v>
      </c>
      <c r="T25" s="37">
        <f>SUMPRODUCT(LTA!J25:AN25,LTA!J$101:AN$101,LTA!J$104:AN$104)</f>
        <v>14.59</v>
      </c>
      <c r="U25" s="37">
        <f>SUMPRODUCT(LTA!J25:AN25,LTA!J$102:AN$102,LTA!J$104:AN$104)</f>
        <v>106.61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-135</v>
      </c>
      <c r="AA25" s="75">
        <f>STOA!I25</f>
        <v>0</v>
      </c>
      <c r="AB25" s="75">
        <f>-STOA!O25</f>
        <v>-250.49</v>
      </c>
      <c r="AC25">
        <f t="shared" si="0"/>
        <v>11.540828686173599</v>
      </c>
      <c r="AD25">
        <f t="shared" si="1"/>
        <v>405.35092629492243</v>
      </c>
      <c r="AE25">
        <f>'IDT-1'!C25</f>
        <v>0</v>
      </c>
      <c r="AF25" s="24"/>
      <c r="AG25">
        <f t="shared" si="2"/>
        <v>405.35092629492243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49.002258168579196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647.73376946052883</v>
      </c>
      <c r="P26" s="36">
        <v>67.679999999999993</v>
      </c>
      <c r="Q26" s="36">
        <v>9.5787057552012982</v>
      </c>
      <c r="R26" s="38">
        <v>0</v>
      </c>
      <c r="S26" s="38">
        <v>0</v>
      </c>
      <c r="T26" s="37">
        <f>SUMPRODUCT(LTA!J26:AN26,LTA!J$101:AN$101,LTA!J$104:AN$104)</f>
        <v>14.97</v>
      </c>
      <c r="U26" s="37">
        <f>SUMPRODUCT(LTA!J26:AN26,LTA!J$102:AN$102,LTA!J$104:AN$104)</f>
        <v>106.75999999999999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-95</v>
      </c>
      <c r="AA26" s="75">
        <f>STOA!I26</f>
        <v>0</v>
      </c>
      <c r="AB26" s="75">
        <f>-STOA!O26</f>
        <v>-250.49</v>
      </c>
      <c r="AC26">
        <f t="shared" si="0"/>
        <v>11.429534119872431</v>
      </c>
      <c r="AD26">
        <f t="shared" si="1"/>
        <v>452.46700246187891</v>
      </c>
      <c r="AE26">
        <f>'IDT-1'!C26</f>
        <v>0</v>
      </c>
      <c r="AF26" s="24"/>
      <c r="AG26">
        <f t="shared" si="2"/>
        <v>452.46700246187891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663.14186238517868</v>
      </c>
      <c r="P27" s="36">
        <v>67.679999999999993</v>
      </c>
      <c r="Q27" s="36">
        <v>9.5787057552012982</v>
      </c>
      <c r="R27" s="38">
        <v>0</v>
      </c>
      <c r="S27" s="38">
        <v>0</v>
      </c>
      <c r="T27" s="37">
        <f>SUMPRODUCT(LTA!J27:AN27,LTA!J$101:AN$101,LTA!J$104:AN$104)</f>
        <v>14.17</v>
      </c>
      <c r="U27" s="37">
        <f>SUMPRODUCT(LTA!J27:AN27,LTA!J$102:AN$102,LTA!J$104:AN$104)</f>
        <v>106.78999999999999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10.936384725123069</v>
      </c>
      <c r="AD27">
        <f t="shared" si="1"/>
        <v>539.84596480041967</v>
      </c>
      <c r="AE27">
        <f>'IDT-1'!C27</f>
        <v>-32</v>
      </c>
      <c r="AF27" s="24"/>
      <c r="AG27">
        <f t="shared" si="2"/>
        <v>507.84596480041967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-49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689.4747995978928</v>
      </c>
      <c r="P28" s="36">
        <v>67.679999999999993</v>
      </c>
      <c r="Q28" s="36">
        <v>21.94</v>
      </c>
      <c r="R28" s="38">
        <v>0.54</v>
      </c>
      <c r="S28" s="38">
        <v>0</v>
      </c>
      <c r="T28" s="37">
        <f>SUMPRODUCT(LTA!J28:AN28,LTA!J$101:AN$101,LTA!J$104:AN$104)</f>
        <v>14.11</v>
      </c>
      <c r="U28" s="37">
        <f>SUMPRODUCT(LTA!J28:AN28,LTA!J$102:AN$102,LTA!J$104:AN$104)</f>
        <v>106.8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</v>
      </c>
      <c r="AA28" s="75">
        <f>STOA!I28</f>
        <v>0</v>
      </c>
      <c r="AB28" s="75">
        <f>-STOA!O28</f>
        <v>-325</v>
      </c>
      <c r="AC28">
        <f t="shared" si="0"/>
        <v>11.341772688890179</v>
      </c>
      <c r="AD28">
        <f t="shared" si="1"/>
        <v>569.6248082941654</v>
      </c>
      <c r="AE28">
        <f>'IDT-1'!C28</f>
        <v>-6</v>
      </c>
      <c r="AF28" s="24"/>
      <c r="AG28">
        <f t="shared" si="2"/>
        <v>563.6248082941654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789.41226355221193</v>
      </c>
      <c r="P29" s="36">
        <v>67.679999999999993</v>
      </c>
      <c r="Q29" s="36">
        <v>21.94</v>
      </c>
      <c r="R29" s="38">
        <v>1.8800000000000001</v>
      </c>
      <c r="S29" s="38">
        <v>0</v>
      </c>
      <c r="T29" s="37">
        <f>SUMPRODUCT(LTA!J29:AN29,LTA!J$101:AN$101,LTA!J$104:AN$104)</f>
        <v>14.2</v>
      </c>
      <c r="U29" s="37">
        <f>SUMPRODUCT(LTA!J29:AN29,LTA!J$102:AN$102,LTA!J$104:AN$104)</f>
        <v>106.82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12.252725490180683</v>
      </c>
      <c r="AD29">
        <f t="shared" si="1"/>
        <v>663.1013194471941</v>
      </c>
      <c r="AE29">
        <f>'IDT-1'!C29</f>
        <v>-35</v>
      </c>
      <c r="AF29" s="24"/>
      <c r="AG29">
        <f t="shared" si="2"/>
        <v>628.1013194471941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801.82574767825997</v>
      </c>
      <c r="P30" s="36">
        <v>67.679999999999993</v>
      </c>
      <c r="Q30" s="36">
        <v>21.94</v>
      </c>
      <c r="R30" s="38">
        <v>5.6473424270931334</v>
      </c>
      <c r="S30" s="38">
        <v>0</v>
      </c>
      <c r="T30" s="37">
        <f>SUMPRODUCT(LTA!J30:AN30,LTA!J$101:AN$101,LTA!J$104:AN$104)</f>
        <v>14.3</v>
      </c>
      <c r="U30" s="37">
        <f>SUMPRODUCT(LTA!J30:AN30,LTA!J$102:AN$102,LTA!J$104:AN$104)</f>
        <v>106.86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12.643528218624406</v>
      </c>
      <c r="AD30">
        <f t="shared" si="1"/>
        <v>661.0313432718915</v>
      </c>
      <c r="AE30">
        <f>'IDT-1'!C30</f>
        <v>0</v>
      </c>
      <c r="AF30" s="24"/>
      <c r="AG30">
        <f t="shared" si="2"/>
        <v>661.0313432718915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793.81460783861803</v>
      </c>
      <c r="P31" s="36">
        <v>67.679999999999993</v>
      </c>
      <c r="Q31" s="36">
        <v>21.94</v>
      </c>
      <c r="R31" s="38">
        <v>12.257306678383129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106.96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12.234777088337353</v>
      </c>
      <c r="AD31">
        <f t="shared" si="1"/>
        <v>705.16891881382662</v>
      </c>
      <c r="AE31">
        <f>'IDT-1'!C31</f>
        <v>0</v>
      </c>
      <c r="AF31" s="24"/>
      <c r="AG31">
        <f t="shared" si="2"/>
        <v>705.16891881382662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793.81460783861803</v>
      </c>
      <c r="P32" s="36">
        <v>67.679999999999993</v>
      </c>
      <c r="Q32" s="36">
        <v>21.94</v>
      </c>
      <c r="R32" s="38">
        <v>21.99</v>
      </c>
      <c r="S32" s="38">
        <v>0</v>
      </c>
      <c r="T32" s="37">
        <f>SUMPRODUCT(LTA!J32:AN32,LTA!J$101:AN$101,LTA!J$104:AN$104)</f>
        <v>14.43</v>
      </c>
      <c r="U32" s="37">
        <f>SUMPRODUCT(LTA!J32:AN32,LTA!J$102:AN$102,LTA!J$104:AN$104)</f>
        <v>106.96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12.130935084566488</v>
      </c>
      <c r="AD32">
        <f t="shared" si="1"/>
        <v>739.10545413921432</v>
      </c>
      <c r="AE32">
        <f>'IDT-1'!C32</f>
        <v>0</v>
      </c>
      <c r="AF32" s="24"/>
      <c r="AG32">
        <f t="shared" si="2"/>
        <v>739.10545413921432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795.55154581210502</v>
      </c>
      <c r="P33" s="36">
        <v>67.679999999999993</v>
      </c>
      <c r="Q33" s="36">
        <v>21.94</v>
      </c>
      <c r="R33" s="38">
        <v>26.3</v>
      </c>
      <c r="S33" s="38">
        <v>0</v>
      </c>
      <c r="T33" s="37">
        <f>SUMPRODUCT(LTA!J33:AN33,LTA!J$101:AN$101,LTA!J$104:AN$104)</f>
        <v>17.88</v>
      </c>
      <c r="U33" s="37">
        <f>SUMPRODUCT(LTA!J33:AN33,LTA!J$102:AN$102,LTA!J$104:AN$104)</f>
        <v>106.96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12.041286209045996</v>
      </c>
      <c r="AD33">
        <f t="shared" si="1"/>
        <v>768.69204098822172</v>
      </c>
      <c r="AE33">
        <f>'IDT-1'!C33</f>
        <v>0</v>
      </c>
      <c r="AF33" s="24"/>
      <c r="AG33">
        <f t="shared" si="2"/>
        <v>768.69204098822172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774.99135993688878</v>
      </c>
      <c r="P34" s="36">
        <v>67.679999999999993</v>
      </c>
      <c r="Q34" s="36">
        <v>21.94</v>
      </c>
      <c r="R34" s="38">
        <v>26.3</v>
      </c>
      <c r="S34" s="38">
        <v>0</v>
      </c>
      <c r="T34" s="37">
        <f>SUMPRODUCT(LTA!J34:AN34,LTA!J$101:AN$101,LTA!J$104:AN$104)</f>
        <v>27.57</v>
      </c>
      <c r="U34" s="37">
        <f>SUMPRODUCT(LTA!J34:AN34,LTA!J$102:AN$102,LTA!J$104:AN$104)</f>
        <v>106.96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11.949976647694179</v>
      </c>
      <c r="AD34">
        <f t="shared" si="1"/>
        <v>757.91316467435752</v>
      </c>
      <c r="AE34">
        <f>'IDT-1'!C34</f>
        <v>0</v>
      </c>
      <c r="AF34" s="24"/>
      <c r="AG34">
        <f t="shared" si="2"/>
        <v>757.91316467435752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755.47953711861601</v>
      </c>
      <c r="P35" s="36">
        <v>67.679999999999993</v>
      </c>
      <c r="Q35" s="36">
        <v>21.94</v>
      </c>
      <c r="R35" s="38">
        <v>26.3</v>
      </c>
      <c r="S35" s="38">
        <v>0</v>
      </c>
      <c r="T35" s="37">
        <f>SUMPRODUCT(LTA!J35:AN35,LTA!J$101:AN$101,LTA!J$104:AN$104)</f>
        <v>41.65</v>
      </c>
      <c r="U35" s="37">
        <f>SUMPRODUCT(LTA!J35:AN35,LTA!J$102:AN$102,LTA!J$104:AN$104)</f>
        <v>106.96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11.777281970147351</v>
      </c>
      <c r="AD35">
        <f t="shared" si="1"/>
        <v>767.65403653363148</v>
      </c>
      <c r="AE35">
        <f>'IDT-1'!C35</f>
        <v>0</v>
      </c>
      <c r="AF35" s="24"/>
      <c r="AG35">
        <f t="shared" si="2"/>
        <v>767.65403653363148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741.03016713459397</v>
      </c>
      <c r="P36" s="36">
        <v>67.679999999999993</v>
      </c>
      <c r="Q36" s="36">
        <v>21.94</v>
      </c>
      <c r="R36" s="38">
        <v>26.3</v>
      </c>
      <c r="S36" s="38">
        <v>0</v>
      </c>
      <c r="T36" s="37">
        <f>SUMPRODUCT(LTA!J36:AN36,LTA!J$101:AN$101,LTA!J$104:AN$104)</f>
        <v>57.29</v>
      </c>
      <c r="U36" s="37">
        <f>SUMPRODUCT(LTA!J36:AN36,LTA!J$102:AN$102,LTA!J$104:AN$104)</f>
        <v>106.96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11.804225577731344</v>
      </c>
      <c r="AD36">
        <f t="shared" si="1"/>
        <v>766.81772294202528</v>
      </c>
      <c r="AE36">
        <f>'IDT-1'!C36</f>
        <v>0</v>
      </c>
      <c r="AF36" s="24"/>
      <c r="AG36">
        <f t="shared" si="2"/>
        <v>766.81772294202528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751.63533628403445</v>
      </c>
      <c r="P37" s="36">
        <v>67.679999999999993</v>
      </c>
      <c r="Q37" s="36">
        <v>21.94</v>
      </c>
      <c r="R37" s="38">
        <v>26.3</v>
      </c>
      <c r="S37" s="38">
        <v>0</v>
      </c>
      <c r="T37" s="37">
        <f>SUMPRODUCT(LTA!J37:AN37,LTA!J$101:AN$101,LTA!J$104:AN$104)</f>
        <v>69.41</v>
      </c>
      <c r="U37" s="37">
        <f>SUMPRODUCT(LTA!J37:AN37,LTA!J$102:AN$102,LTA!J$104:AN$104)</f>
        <v>106.96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12.173011310809315</v>
      </c>
      <c r="AD37">
        <f t="shared" si="1"/>
        <v>768.1741063583878</v>
      </c>
      <c r="AE37">
        <f>'IDT-1'!C37</f>
        <v>0</v>
      </c>
      <c r="AF37" s="24"/>
      <c r="AG37">
        <f t="shared" si="2"/>
        <v>768.1741063583878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-58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745.94591097459409</v>
      </c>
      <c r="P38" s="36">
        <v>67.679999999999993</v>
      </c>
      <c r="Q38" s="36">
        <v>21.94</v>
      </c>
      <c r="R38" s="38">
        <v>26.3</v>
      </c>
      <c r="S38" s="38">
        <v>0</v>
      </c>
      <c r="T38" s="37">
        <f>SUMPRODUCT(LTA!J38:AN38,LTA!J$101:AN$101,LTA!J$104:AN$104)</f>
        <v>90.679999999999993</v>
      </c>
      <c r="U38" s="37">
        <f>SUMPRODUCT(LTA!J38:AN38,LTA!J$102:AN$102,LTA!J$104:AN$104)</f>
        <v>106.89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12.286357822760237</v>
      </c>
      <c r="AD38">
        <f t="shared" si="1"/>
        <v>785.57133453699657</v>
      </c>
      <c r="AE38">
        <f>'IDT-1'!C38</f>
        <v>-20</v>
      </c>
      <c r="AF38" s="24"/>
      <c r="AG38">
        <f t="shared" si="2"/>
        <v>765.57133453699657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753.33290066282996</v>
      </c>
      <c r="P39" s="36">
        <v>67.679999999999993</v>
      </c>
      <c r="Q39" s="36">
        <v>21.94</v>
      </c>
      <c r="R39" s="38">
        <v>26.3</v>
      </c>
      <c r="S39" s="38">
        <v>0</v>
      </c>
      <c r="T39" s="37">
        <f>SUMPRODUCT(LTA!J39:AN39,LTA!J$101:AN$101,LTA!J$104:AN$104)</f>
        <v>113.06</v>
      </c>
      <c r="U39" s="37">
        <f>SUMPRODUCT(LTA!J39:AN39,LTA!J$102:AN$102,LTA!J$104:AN$104)</f>
        <v>106.64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12.493384815632208</v>
      </c>
      <c r="AD39">
        <f t="shared" si="1"/>
        <v>820.05273391274545</v>
      </c>
      <c r="AE39">
        <f>'IDT-1'!C39</f>
        <v>-50</v>
      </c>
      <c r="AF39" s="24"/>
      <c r="AG39">
        <f t="shared" si="2"/>
        <v>770.05273391274545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-51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753.33290066282996</v>
      </c>
      <c r="P40" s="36">
        <v>67.679999999999993</v>
      </c>
      <c r="Q40" s="36">
        <v>21.94</v>
      </c>
      <c r="R40" s="38">
        <v>26.3</v>
      </c>
      <c r="S40" s="38">
        <v>0</v>
      </c>
      <c r="T40" s="37">
        <f>SUMPRODUCT(LTA!J40:AN40,LTA!J$101:AN$101,LTA!J$104:AN$104)</f>
        <v>129.75</v>
      </c>
      <c r="U40" s="37">
        <f>SUMPRODUCT(LTA!J40:AN40,LTA!J$102:AN$102,LTA!J$104:AN$104)</f>
        <v>106.46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12.657482288806873</v>
      </c>
      <c r="AD40">
        <f t="shared" si="1"/>
        <v>833.39863643957062</v>
      </c>
      <c r="AE40">
        <f>'IDT-1'!C40</f>
        <v>-55</v>
      </c>
      <c r="AF40" s="24"/>
      <c r="AG40">
        <f t="shared" si="2"/>
        <v>778.39863643957062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727.06946282292847</v>
      </c>
      <c r="P41" s="36">
        <v>67.679999999999993</v>
      </c>
      <c r="Q41" s="36">
        <v>21.94</v>
      </c>
      <c r="R41" s="38">
        <v>26.3</v>
      </c>
      <c r="S41" s="38">
        <v>0</v>
      </c>
      <c r="T41" s="37">
        <f>SUMPRODUCT(LTA!J41:AN41,LTA!J$101:AN$101,LTA!J$104:AN$104)</f>
        <v>148.42000000000002</v>
      </c>
      <c r="U41" s="37">
        <f>SUMPRODUCT(LTA!J41:AN41,LTA!J$102:AN$102,LTA!J$104:AN$104)</f>
        <v>106.3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12.296289836929917</v>
      </c>
      <c r="AD41">
        <f t="shared" si="1"/>
        <v>849.00639105154619</v>
      </c>
      <c r="AE41">
        <f>'IDT-1'!C41</f>
        <v>-65</v>
      </c>
      <c r="AF41" s="24"/>
      <c r="AG41">
        <f t="shared" si="2"/>
        <v>784.00639105154619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727.22507246737803</v>
      </c>
      <c r="P42" s="36">
        <v>67.679999999999993</v>
      </c>
      <c r="Q42" s="36">
        <v>21.94</v>
      </c>
      <c r="R42" s="38">
        <v>26.3</v>
      </c>
      <c r="S42" s="38">
        <v>0</v>
      </c>
      <c r="T42" s="37">
        <f>SUMPRODUCT(LTA!J42:AN42,LTA!J$101:AN$101,LTA!J$104:AN$104)</f>
        <v>164.01999999999998</v>
      </c>
      <c r="U42" s="37">
        <f>SUMPRODUCT(LTA!J42:AN42,LTA!J$102:AN$102,LTA!J$104:AN$104)</f>
        <v>106.14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12.503533377467296</v>
      </c>
      <c r="AD42">
        <f t="shared" si="1"/>
        <v>855.39475715545825</v>
      </c>
      <c r="AE42">
        <f>'IDT-1'!C42</f>
        <v>-60</v>
      </c>
      <c r="AF42" s="24"/>
      <c r="AG42">
        <f t="shared" si="2"/>
        <v>795.39475715545825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690.17322314405158</v>
      </c>
      <c r="P43" s="36">
        <v>67.679999999999993</v>
      </c>
      <c r="Q43" s="36">
        <v>21.94</v>
      </c>
      <c r="R43" s="38">
        <v>26.3</v>
      </c>
      <c r="S43" s="38">
        <v>0</v>
      </c>
      <c r="T43" s="37">
        <f>SUMPRODUCT(LTA!J43:AN43,LTA!J$101:AN$101,LTA!J$104:AN$104)</f>
        <v>180.56</v>
      </c>
      <c r="U43" s="37">
        <f>SUMPRODUCT(LTA!J43:AN43,LTA!J$102:AN$102,LTA!J$104:AN$104)</f>
        <v>106.14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-85</v>
      </c>
      <c r="AA43" s="75">
        <f>STOA!I43</f>
        <v>0</v>
      </c>
      <c r="AB43" s="75">
        <f>-STOA!O43</f>
        <v>-275</v>
      </c>
      <c r="AC43">
        <f t="shared" si="0"/>
        <v>12.763262887120696</v>
      </c>
      <c r="AD43">
        <f t="shared" si="1"/>
        <v>783.62317832247857</v>
      </c>
      <c r="AE43">
        <f>'IDT-1'!C43</f>
        <v>-2</v>
      </c>
      <c r="AF43" s="24"/>
      <c r="AG43">
        <f t="shared" si="2"/>
        <v>781.62317832247857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621.4217985061415</v>
      </c>
      <c r="P44" s="36">
        <v>67.679999999999993</v>
      </c>
      <c r="Q44" s="36">
        <v>21.94</v>
      </c>
      <c r="R44" s="38">
        <v>26.3</v>
      </c>
      <c r="S44" s="38">
        <v>0</v>
      </c>
      <c r="T44" s="37">
        <f>SUMPRODUCT(LTA!J44:AN44,LTA!J$101:AN$101,LTA!J$104:AN$104)</f>
        <v>191.26</v>
      </c>
      <c r="U44" s="37">
        <f>SUMPRODUCT(LTA!J44:AN44,LTA!J$102:AN$102,LTA!J$104:AN$104)</f>
        <v>106.14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</v>
      </c>
      <c r="AA44" s="75">
        <f>STOA!I44</f>
        <v>0</v>
      </c>
      <c r="AB44" s="75">
        <f>-STOA!O44</f>
        <v>-275</v>
      </c>
      <c r="AC44">
        <f t="shared" si="0"/>
        <v>11.699592194869794</v>
      </c>
      <c r="AD44">
        <f t="shared" si="1"/>
        <v>794.63542437681929</v>
      </c>
      <c r="AE44">
        <f>'IDT-1'!C44</f>
        <v>-7</v>
      </c>
      <c r="AF44" s="24"/>
      <c r="AG44">
        <f t="shared" si="2"/>
        <v>787.63542437681929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621.92024028806327</v>
      </c>
      <c r="P45" s="36">
        <v>67.679999999999993</v>
      </c>
      <c r="Q45" s="36">
        <v>21.94</v>
      </c>
      <c r="R45" s="38">
        <v>26.3</v>
      </c>
      <c r="S45" s="38">
        <v>0</v>
      </c>
      <c r="T45" s="37">
        <f>SUMPRODUCT(LTA!J45:AN45,LTA!J$101:AN$101,LTA!J$104:AN$104)</f>
        <v>202.39</v>
      </c>
      <c r="U45" s="37">
        <f>SUMPRODUCT(LTA!J45:AN45,LTA!J$102:AN$102,LTA!J$104:AN$104)</f>
        <v>106.14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-7</v>
      </c>
      <c r="AA45" s="75">
        <f>STOA!I45</f>
        <v>0</v>
      </c>
      <c r="AB45" s="75">
        <f>-STOA!O45</f>
        <v>-275</v>
      </c>
      <c r="AC45">
        <f t="shared" si="0"/>
        <v>12.025992364409943</v>
      </c>
      <c r="AD45">
        <f t="shared" si="1"/>
        <v>778.93746598920086</v>
      </c>
      <c r="AE45">
        <f>'IDT-1'!C45</f>
        <v>0</v>
      </c>
      <c r="AF45" s="24"/>
      <c r="AG45">
        <f t="shared" si="2"/>
        <v>778.93746598920086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628.64271409795242</v>
      </c>
      <c r="P46" s="36">
        <v>67.679999999999993</v>
      </c>
      <c r="Q46" s="36">
        <v>9.5787057552012982</v>
      </c>
      <c r="R46" s="38">
        <v>26.3</v>
      </c>
      <c r="S46" s="38">
        <v>0</v>
      </c>
      <c r="T46" s="37">
        <f>SUMPRODUCT(LTA!J46:AN46,LTA!J$101:AN$101,LTA!J$104:AN$104)</f>
        <v>212.04999999999998</v>
      </c>
      <c r="U46" s="37">
        <f>SUMPRODUCT(LTA!J46:AN46,LTA!J$102:AN$102,LTA!J$104:AN$104)</f>
        <v>106.14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</v>
      </c>
      <c r="AA46" s="75">
        <f>STOA!I46</f>
        <v>0</v>
      </c>
      <c r="AB46" s="75">
        <f>-STOA!O46</f>
        <v>-275</v>
      </c>
      <c r="AC46">
        <f t="shared" si="0"/>
        <v>12.057754874775606</v>
      </c>
      <c r="AD46">
        <f t="shared" si="1"/>
        <v>782.68695471284286</v>
      </c>
      <c r="AE46">
        <f>'IDT-1'!C46</f>
        <v>-2</v>
      </c>
      <c r="AF46" s="24"/>
      <c r="AG46">
        <f t="shared" si="2"/>
        <v>780.68695471284286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628.61208716596002</v>
      </c>
      <c r="P47" s="36">
        <v>67.679999999999993</v>
      </c>
      <c r="Q47" s="36">
        <v>9.5787057552012982</v>
      </c>
      <c r="R47" s="38">
        <v>26.3</v>
      </c>
      <c r="S47" s="38">
        <v>0</v>
      </c>
      <c r="T47" s="37">
        <f>SUMPRODUCT(LTA!J47:AN47,LTA!J$101:AN$101,LTA!J$104:AN$104)</f>
        <v>219.98999999999998</v>
      </c>
      <c r="U47" s="37">
        <f>SUMPRODUCT(LTA!J47:AN47,LTA!J$102:AN$102,LTA!J$104:AN$104)</f>
        <v>106.14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12.175020554896207</v>
      </c>
      <c r="AD47">
        <f t="shared" si="1"/>
        <v>784.47906210072983</v>
      </c>
      <c r="AE47">
        <f>'IDT-1'!C47</f>
        <v>0</v>
      </c>
      <c r="AF47" s="24"/>
      <c r="AG47">
        <f t="shared" si="2"/>
        <v>784.47906210072983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615.30788236189596</v>
      </c>
      <c r="P48" s="36">
        <v>67.679999999999993</v>
      </c>
      <c r="Q48" s="36">
        <v>9.5787057552012982</v>
      </c>
      <c r="R48" s="38">
        <v>26.3</v>
      </c>
      <c r="S48" s="38">
        <v>0</v>
      </c>
      <c r="T48" s="37">
        <f>SUMPRODUCT(LTA!J48:AN48,LTA!J$101:AN$101,LTA!J$104:AN$104)</f>
        <v>224.48</v>
      </c>
      <c r="U48" s="37">
        <f>SUMPRODUCT(LTA!J48:AN48,LTA!J$102:AN$102,LTA!J$104:AN$104)</f>
        <v>106.14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12.100981234542068</v>
      </c>
      <c r="AD48">
        <f t="shared" si="1"/>
        <v>775.73889661702003</v>
      </c>
      <c r="AE48">
        <f>'IDT-1'!C48</f>
        <v>0</v>
      </c>
      <c r="AF48" s="24"/>
      <c r="AG48">
        <f t="shared" si="2"/>
        <v>775.73889661702003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615.30788236189596</v>
      </c>
      <c r="P49" s="36">
        <v>67.679999999999993</v>
      </c>
      <c r="Q49" s="36">
        <v>9.5787057552012982</v>
      </c>
      <c r="R49" s="38">
        <v>26.3</v>
      </c>
      <c r="S49" s="38">
        <v>0</v>
      </c>
      <c r="T49" s="37">
        <f>SUMPRODUCT(LTA!J49:AN49,LTA!J$101:AN$101,LTA!J$104:AN$104)</f>
        <v>228.62999999999997</v>
      </c>
      <c r="U49" s="37">
        <f>SUMPRODUCT(LTA!J49:AN49,LTA!J$102:AN$102,LTA!J$104:AN$104)</f>
        <v>106.14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12.262908600415402</v>
      </c>
      <c r="AD49">
        <f t="shared" si="1"/>
        <v>764.72696925114678</v>
      </c>
      <c r="AE49">
        <f>'IDT-1'!C49</f>
        <v>0</v>
      </c>
      <c r="AF49" s="24"/>
      <c r="AG49">
        <f t="shared" si="2"/>
        <v>764.72696925114678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615.30803475737139</v>
      </c>
      <c r="P50" s="36">
        <v>67.679999999999993</v>
      </c>
      <c r="Q50" s="36">
        <v>9.5787057552012982</v>
      </c>
      <c r="R50" s="38">
        <v>26.3</v>
      </c>
      <c r="S50" s="38">
        <v>0</v>
      </c>
      <c r="T50" s="37">
        <f>SUMPRODUCT(LTA!J50:AN50,LTA!J$101:AN$101,LTA!J$104:AN$104)</f>
        <v>229.07999999999998</v>
      </c>
      <c r="U50" s="37">
        <f>SUMPRODUCT(LTA!J50:AN50,LTA!J$102:AN$102,LTA!J$104:AN$104)</f>
        <v>106.14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12.266689880537397</v>
      </c>
      <c r="AD50">
        <f t="shared" si="1"/>
        <v>765.17334036650027</v>
      </c>
      <c r="AE50">
        <f>'IDT-1'!C50</f>
        <v>0</v>
      </c>
      <c r="AF50" s="24"/>
      <c r="AG50">
        <f t="shared" si="2"/>
        <v>765.17334036650027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615.30792393405795</v>
      </c>
      <c r="P51" s="36">
        <v>67.679999999999993</v>
      </c>
      <c r="Q51" s="36">
        <v>9.5787057552012982</v>
      </c>
      <c r="R51" s="38">
        <v>26.3</v>
      </c>
      <c r="S51" s="38">
        <v>0</v>
      </c>
      <c r="T51" s="37">
        <f>SUMPRODUCT(LTA!J51:AN51,LTA!J$101:AN$101,LTA!J$104:AN$104)</f>
        <v>231.99999999999997</v>
      </c>
      <c r="U51" s="37">
        <f>SUMPRODUCT(LTA!J51:AN51,LTA!J$102:AN$102,LTA!J$104:AN$104)</f>
        <v>106.14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12.333572738246009</v>
      </c>
      <c r="AD51">
        <f t="shared" si="1"/>
        <v>763.02634668547796</v>
      </c>
      <c r="AE51">
        <f>'IDT-1'!C51</f>
        <v>0</v>
      </c>
      <c r="AF51" s="24"/>
      <c r="AG51">
        <f t="shared" si="2"/>
        <v>763.02634668547796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610.89627074826603</v>
      </c>
      <c r="P52" s="36">
        <v>67.679999999999993</v>
      </c>
      <c r="Q52" s="36">
        <v>9.5787057552012982</v>
      </c>
      <c r="R52" s="38">
        <v>26.3</v>
      </c>
      <c r="S52" s="38">
        <v>0</v>
      </c>
      <c r="T52" s="37">
        <f>SUMPRODUCT(LTA!J52:AN52,LTA!J$101:AN$101,LTA!J$104:AN$104)</f>
        <v>232.98999999999998</v>
      </c>
      <c r="U52" s="37">
        <f>SUMPRODUCT(LTA!J52:AN52,LTA!J$102:AN$102,LTA!J$104:AN$104)</f>
        <v>106.14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12.304830851485359</v>
      </c>
      <c r="AD52">
        <f t="shared" si="1"/>
        <v>759.63343538644676</v>
      </c>
      <c r="AE52">
        <f>'IDT-1'!C52</f>
        <v>0</v>
      </c>
      <c r="AF52" s="24"/>
      <c r="AG52">
        <f t="shared" si="2"/>
        <v>759.63343538644676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610.32102204528553</v>
      </c>
      <c r="P53" s="36">
        <v>67.679999999999993</v>
      </c>
      <c r="Q53" s="36">
        <v>9.5787057552012982</v>
      </c>
      <c r="R53" s="38">
        <v>26.3</v>
      </c>
      <c r="S53" s="38">
        <v>0</v>
      </c>
      <c r="T53" s="37">
        <f>SUMPRODUCT(LTA!J53:AN53,LTA!J$101:AN$101,LTA!J$104:AN$104)</f>
        <v>232.98</v>
      </c>
      <c r="U53" s="37">
        <f>SUMPRODUCT(LTA!J53:AN53,LTA!J$102:AN$102,LTA!J$104:AN$104)</f>
        <v>106.14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12.412055210784972</v>
      </c>
      <c r="AD53">
        <f t="shared" si="1"/>
        <v>746.18089065524941</v>
      </c>
      <c r="AE53">
        <f>'IDT-1'!C53</f>
        <v>0</v>
      </c>
      <c r="AF53" s="24"/>
      <c r="AG53">
        <f t="shared" si="2"/>
        <v>746.18089065524941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610.32085716283973</v>
      </c>
      <c r="P54" s="36">
        <v>67.679999999999993</v>
      </c>
      <c r="Q54" s="36">
        <v>9.5787057552012982</v>
      </c>
      <c r="R54" s="38">
        <v>26.3</v>
      </c>
      <c r="S54" s="38">
        <v>0</v>
      </c>
      <c r="T54" s="37">
        <f>SUMPRODUCT(LTA!J54:AN54,LTA!J$101:AN$101,LTA!J$104:AN$104)</f>
        <v>232.48</v>
      </c>
      <c r="U54" s="37">
        <f>SUMPRODUCT(LTA!J54:AN54,LTA!J$102:AN$102,LTA!J$104:AN$104)</f>
        <v>106.14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12.450209614396876</v>
      </c>
      <c r="AD54">
        <f t="shared" si="1"/>
        <v>740.64257136919184</v>
      </c>
      <c r="AE54">
        <f>'IDT-1'!C54</f>
        <v>0</v>
      </c>
      <c r="AF54" s="24"/>
      <c r="AG54">
        <f t="shared" si="2"/>
        <v>740.64257136919184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611.52154678670558</v>
      </c>
      <c r="P55" s="36">
        <v>65.547439353099719</v>
      </c>
      <c r="Q55" s="36">
        <v>9.5800000000000018</v>
      </c>
      <c r="R55" s="38">
        <v>26.3</v>
      </c>
      <c r="S55" s="38">
        <v>0</v>
      </c>
      <c r="T55" s="37">
        <f>SUMPRODUCT(LTA!J55:AN55,LTA!J$101:AN$101,LTA!J$104:AN$104)</f>
        <v>234.41</v>
      </c>
      <c r="U55" s="37">
        <f>SUMPRODUCT(LTA!J55:AN55,LTA!J$102:AN$102,LTA!J$104:AN$104)</f>
        <v>106.14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</v>
      </c>
      <c r="AA55" s="75">
        <f>STOA!I55</f>
        <v>0</v>
      </c>
      <c r="AB55" s="75">
        <f>-STOA!O55</f>
        <v>-325</v>
      </c>
      <c r="AC55">
        <f t="shared" si="0"/>
        <v>12.6873260280317</v>
      </c>
      <c r="AD55">
        <f t="shared" si="1"/>
        <v>714.40487817732128</v>
      </c>
      <c r="AE55">
        <f>'IDT-1'!C55</f>
        <v>0</v>
      </c>
      <c r="AF55" s="24"/>
      <c r="AG55">
        <f t="shared" si="2"/>
        <v>714.40487817732128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608.9751976400305</v>
      </c>
      <c r="P56" s="36">
        <v>65.547439353099719</v>
      </c>
      <c r="Q56" s="36">
        <v>9.5800000000000018</v>
      </c>
      <c r="R56" s="38">
        <v>26.3</v>
      </c>
      <c r="S56" s="38">
        <v>0</v>
      </c>
      <c r="T56" s="37">
        <f>SUMPRODUCT(LTA!J56:AN56,LTA!J$101:AN$101,LTA!J$104:AN$104)</f>
        <v>231.74999999999997</v>
      </c>
      <c r="U56" s="37">
        <f>SUMPRODUCT(LTA!J56:AN56,LTA!J$102:AN$102,LTA!J$104:AN$104)</f>
        <v>106.14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-35</v>
      </c>
      <c r="AA56" s="75">
        <f>STOA!I56</f>
        <v>0</v>
      </c>
      <c r="AB56" s="75">
        <f>-STOA!O56</f>
        <v>-325</v>
      </c>
      <c r="AC56">
        <f t="shared" si="0"/>
        <v>12.82995816514719</v>
      </c>
      <c r="AD56">
        <f t="shared" si="1"/>
        <v>687.05589689353064</v>
      </c>
      <c r="AE56">
        <f>'IDT-1'!C56</f>
        <v>0</v>
      </c>
      <c r="AF56" s="24"/>
      <c r="AG56">
        <f t="shared" si="2"/>
        <v>687.05589689353064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604.50514324564313</v>
      </c>
      <c r="P57" s="36">
        <v>32.559999999999995</v>
      </c>
      <c r="Q57" s="36">
        <v>9.5800000000000018</v>
      </c>
      <c r="R57" s="38">
        <v>26.3</v>
      </c>
      <c r="S57" s="38">
        <v>0</v>
      </c>
      <c r="T57" s="37">
        <f>SUMPRODUCT(LTA!J57:AN57,LTA!J$101:AN$101,LTA!J$104:AN$104)</f>
        <v>228.26000000000002</v>
      </c>
      <c r="U57" s="37">
        <f>SUMPRODUCT(LTA!J57:AN57,LTA!J$102:AN$102,LTA!J$104:AN$104)</f>
        <v>106.14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-30</v>
      </c>
      <c r="AA57" s="75">
        <f>STOA!I57</f>
        <v>0</v>
      </c>
      <c r="AB57" s="75">
        <f>-STOA!O57</f>
        <v>-325</v>
      </c>
      <c r="AC57">
        <f t="shared" si="0"/>
        <v>12.274220274546069</v>
      </c>
      <c r="AD57">
        <f t="shared" si="1"/>
        <v>671.66414103664454</v>
      </c>
      <c r="AE57">
        <f>'IDT-1'!C57</f>
        <v>0</v>
      </c>
      <c r="AF57" s="24"/>
      <c r="AG57">
        <f t="shared" si="2"/>
        <v>671.66414103664454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605.75819428426189</v>
      </c>
      <c r="P58" s="36">
        <v>32.559999999999995</v>
      </c>
      <c r="Q58" s="36">
        <v>9.5800000000000018</v>
      </c>
      <c r="R58" s="38">
        <v>26.3</v>
      </c>
      <c r="S58" s="38">
        <v>0</v>
      </c>
      <c r="T58" s="37">
        <f>SUMPRODUCT(LTA!J58:AN58,LTA!J$101:AN$101,LTA!J$104:AN$104)</f>
        <v>224.82</v>
      </c>
      <c r="U58" s="37">
        <f>SUMPRODUCT(LTA!J58:AN58,LTA!J$102:AN$102,LTA!J$104:AN$104)</f>
        <v>106.14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</v>
      </c>
      <c r="AA58" s="75">
        <f>STOA!I58</f>
        <v>0</v>
      </c>
      <c r="AB58" s="75">
        <f>-STOA!O58</f>
        <v>-325</v>
      </c>
      <c r="AC58">
        <f t="shared" si="0"/>
        <v>12.24737874554558</v>
      </c>
      <c r="AD58">
        <f t="shared" si="1"/>
        <v>670.5040336042639</v>
      </c>
      <c r="AE58">
        <f>'IDT-1'!C58</f>
        <v>0</v>
      </c>
      <c r="AF58" s="24"/>
      <c r="AG58">
        <f t="shared" si="2"/>
        <v>670.5040336042639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605.90307978552073</v>
      </c>
      <c r="P59" s="36">
        <v>32.559999999999995</v>
      </c>
      <c r="Q59" s="36">
        <v>9.5787057552012982</v>
      </c>
      <c r="R59" s="38">
        <v>26.3</v>
      </c>
      <c r="S59" s="38">
        <v>0</v>
      </c>
      <c r="T59" s="37">
        <f>SUMPRODUCT(LTA!J59:AN59,LTA!J$101:AN$101,LTA!J$104:AN$104)</f>
        <v>219.39</v>
      </c>
      <c r="U59" s="37">
        <f>SUMPRODUCT(LTA!J59:AN59,LTA!J$102:AN$102,LTA!J$104:AN$104)</f>
        <v>108.36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</v>
      </c>
      <c r="AA59" s="75">
        <f>STOA!I59</f>
        <v>0</v>
      </c>
      <c r="AB59" s="75">
        <f>-STOA!O59</f>
        <v>-325</v>
      </c>
      <c r="AC59">
        <f t="shared" si="0"/>
        <v>12.153851650300728</v>
      </c>
      <c r="AD59">
        <f t="shared" si="1"/>
        <v>675.53115195596877</v>
      </c>
      <c r="AE59">
        <f>'IDT-1'!C59</f>
        <v>0</v>
      </c>
      <c r="AF59" s="24"/>
      <c r="AG59">
        <f t="shared" si="2"/>
        <v>675.53115195596877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606.26866356036487</v>
      </c>
      <c r="P60" s="36">
        <v>32.559999999999995</v>
      </c>
      <c r="Q60" s="36">
        <v>9.5787057552012982</v>
      </c>
      <c r="R60" s="38">
        <v>26.3</v>
      </c>
      <c r="S60" s="38">
        <v>0</v>
      </c>
      <c r="T60" s="37">
        <f>SUMPRODUCT(LTA!J60:AN60,LTA!J$101:AN$101,LTA!J$104:AN$104)</f>
        <v>210.5</v>
      </c>
      <c r="U60" s="37">
        <f>SUMPRODUCT(LTA!J60:AN60,LTA!J$102:AN$102,LTA!J$104:AN$104)</f>
        <v>108.83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-10</v>
      </c>
      <c r="AA60" s="75">
        <f>STOA!I60</f>
        <v>0</v>
      </c>
      <c r="AB60" s="75">
        <f>-STOA!O60</f>
        <v>-325</v>
      </c>
      <c r="AC60">
        <f t="shared" si="0"/>
        <v>12.069252238559642</v>
      </c>
      <c r="AD60">
        <f t="shared" si="1"/>
        <v>669.56133514255396</v>
      </c>
      <c r="AE60">
        <f>'IDT-1'!C60</f>
        <v>0</v>
      </c>
      <c r="AF60" s="24"/>
      <c r="AG60">
        <f t="shared" si="2"/>
        <v>669.56133514255396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-41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606.00034472291952</v>
      </c>
      <c r="P61" s="36">
        <v>32.559999999999995</v>
      </c>
      <c r="Q61" s="36">
        <v>9.5787057552012982</v>
      </c>
      <c r="R61" s="38">
        <v>26.3</v>
      </c>
      <c r="S61" s="38">
        <v>0</v>
      </c>
      <c r="T61" s="37">
        <f>SUMPRODUCT(LTA!J61:AN61,LTA!J$101:AN$101,LTA!J$104:AN$104)</f>
        <v>195.16</v>
      </c>
      <c r="U61" s="37">
        <f>SUMPRODUCT(LTA!J61:AN61,LTA!J$102:AN$102,LTA!J$104:AN$104)</f>
        <v>109.12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11.813510994451768</v>
      </c>
      <c r="AD61">
        <f t="shared" si="1"/>
        <v>669.49875754921652</v>
      </c>
      <c r="AE61">
        <f>'IDT-1'!C61</f>
        <v>0</v>
      </c>
      <c r="AF61" s="24"/>
      <c r="AG61">
        <f t="shared" si="2"/>
        <v>669.49875754921652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-36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605.99907733375426</v>
      </c>
      <c r="P62" s="36">
        <v>32.559999999999995</v>
      </c>
      <c r="Q62" s="36">
        <v>9.5787057552012982</v>
      </c>
      <c r="R62" s="38">
        <v>26.3</v>
      </c>
      <c r="S62" s="38">
        <v>0</v>
      </c>
      <c r="T62" s="37">
        <f>SUMPRODUCT(LTA!J62:AN62,LTA!J$101:AN$101,LTA!J$104:AN$104)</f>
        <v>184.59</v>
      </c>
      <c r="U62" s="37">
        <f>SUMPRODUCT(LTA!J62:AN62,LTA!J$102:AN$102,LTA!J$104:AN$104)</f>
        <v>109.46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11.676741402033445</v>
      </c>
      <c r="AD62">
        <f t="shared" si="1"/>
        <v>665.40425975246967</v>
      </c>
      <c r="AE62">
        <f>'IDT-1'!C62</f>
        <v>0</v>
      </c>
      <c r="AF62" s="24"/>
      <c r="AG62">
        <f t="shared" si="2"/>
        <v>665.40425975246967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606.24846423692441</v>
      </c>
      <c r="P63" s="36">
        <v>32.559999999999995</v>
      </c>
      <c r="Q63" s="36">
        <v>9.5787057552012982</v>
      </c>
      <c r="R63" s="38">
        <v>26.3</v>
      </c>
      <c r="S63" s="38">
        <v>0</v>
      </c>
      <c r="T63" s="37">
        <f>SUMPRODUCT(LTA!J63:AN63,LTA!J$101:AN$101,LTA!J$104:AN$104)</f>
        <v>171.71</v>
      </c>
      <c r="U63" s="37">
        <f>SUMPRODUCT(LTA!J63:AN63,LTA!J$102:AN$102,LTA!J$104:AN$104)</f>
        <v>109.72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11.513530147945851</v>
      </c>
      <c r="AD63">
        <f t="shared" si="1"/>
        <v>660.19685790972744</v>
      </c>
      <c r="AE63">
        <f>'IDT-1'!C63</f>
        <v>0</v>
      </c>
      <c r="AF63" s="24"/>
      <c r="AG63">
        <f t="shared" si="2"/>
        <v>660.19685790972744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-23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606.24901809067273</v>
      </c>
      <c r="P64" s="36">
        <v>32.559999999999995</v>
      </c>
      <c r="Q64" s="36">
        <v>9.5787057552012982</v>
      </c>
      <c r="R64" s="38">
        <v>26.3</v>
      </c>
      <c r="S64" s="38">
        <v>0</v>
      </c>
      <c r="T64" s="37">
        <f>SUMPRODUCT(LTA!J64:AN64,LTA!J$101:AN$101,LTA!J$104:AN$104)</f>
        <v>156.79000000000002</v>
      </c>
      <c r="U64" s="37">
        <f>SUMPRODUCT(LTA!J64:AN64,LTA!J$102:AN$102,LTA!J$104:AN$104)</f>
        <v>109.97999999999999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11.322621538518225</v>
      </c>
      <c r="AD64">
        <f t="shared" si="1"/>
        <v>653.72832037290345</v>
      </c>
      <c r="AE64">
        <f>'IDT-1'!C64</f>
        <v>0</v>
      </c>
      <c r="AF64" s="24"/>
      <c r="AG64">
        <f t="shared" si="2"/>
        <v>653.72832037290345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613.29186835136477</v>
      </c>
      <c r="P65" s="36">
        <v>38.299999999999997</v>
      </c>
      <c r="Q65" s="36">
        <v>9.5787057552012982</v>
      </c>
      <c r="R65" s="38">
        <v>26.3</v>
      </c>
      <c r="S65" s="38">
        <v>0</v>
      </c>
      <c r="T65" s="37">
        <f>SUMPRODUCT(LTA!J65:AN65,LTA!J$101:AN$101,LTA!J$104:AN$104)</f>
        <v>146.52999999999997</v>
      </c>
      <c r="U65" s="37">
        <f>SUMPRODUCT(LTA!J65:AN65,LTA!J$102:AN$102,LTA!J$104:AN$104)</f>
        <v>110.22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</v>
      </c>
      <c r="AA65" s="75">
        <f>STOA!I65</f>
        <v>0</v>
      </c>
      <c r="AB65" s="75">
        <f>-STOA!O65</f>
        <v>-325</v>
      </c>
      <c r="AC65">
        <f t="shared" si="0"/>
        <v>11.379714111607592</v>
      </c>
      <c r="AD65">
        <f t="shared" si="1"/>
        <v>652.43407806050607</v>
      </c>
      <c r="AE65">
        <f>'IDT-1'!C65</f>
        <v>0</v>
      </c>
      <c r="AF65" s="24"/>
      <c r="AG65">
        <f t="shared" si="2"/>
        <v>652.43407806050607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613.29330037016234</v>
      </c>
      <c r="P66" s="36">
        <v>38.299999999999997</v>
      </c>
      <c r="Q66" s="36">
        <v>9.5787057552012982</v>
      </c>
      <c r="R66" s="38">
        <v>26.3</v>
      </c>
      <c r="S66" s="38">
        <v>0</v>
      </c>
      <c r="T66" s="37">
        <f>SUMPRODUCT(LTA!J66:AN66,LTA!J$101:AN$101,LTA!J$104:AN$104)</f>
        <v>129.4</v>
      </c>
      <c r="U66" s="37">
        <f>SUMPRODUCT(LTA!J66:AN66,LTA!J$102:AN$102,LTA!J$104:AN$104)</f>
        <v>110.19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11.150870563316602</v>
      </c>
      <c r="AD66">
        <f t="shared" si="1"/>
        <v>645.50435362759458</v>
      </c>
      <c r="AE66">
        <f>'IDT-1'!C66</f>
        <v>0</v>
      </c>
      <c r="AF66" s="24"/>
      <c r="AG66">
        <f t="shared" si="2"/>
        <v>645.50435362759458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627.79986471399968</v>
      </c>
      <c r="P67" s="36">
        <v>67.679999999999993</v>
      </c>
      <c r="Q67" s="36">
        <v>21.94</v>
      </c>
      <c r="R67" s="38">
        <v>24.03</v>
      </c>
      <c r="S67" s="38">
        <v>0</v>
      </c>
      <c r="T67" s="37">
        <f>SUMPRODUCT(LTA!J67:AN67,LTA!J$101:AN$101,LTA!J$104:AN$104)</f>
        <v>108.13</v>
      </c>
      <c r="U67" s="37">
        <f>SUMPRODUCT(LTA!J67:AN67,LTA!J$102:AN$102,LTA!J$104:AN$104)</f>
        <v>107.16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11.578058887683815</v>
      </c>
      <c r="AD67">
        <f t="shared" si="1"/>
        <v>653.7550238918634</v>
      </c>
      <c r="AE67">
        <f>'IDT-1'!C67</f>
        <v>0</v>
      </c>
      <c r="AF67" s="24"/>
      <c r="AG67">
        <f t="shared" si="2"/>
        <v>653.7550238918634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649.3644589796362</v>
      </c>
      <c r="P68" s="36">
        <v>67.679999999999993</v>
      </c>
      <c r="Q68" s="36">
        <v>21.94</v>
      </c>
      <c r="R68" s="38">
        <v>18.450000000000003</v>
      </c>
      <c r="S68" s="38">
        <v>0</v>
      </c>
      <c r="T68" s="37">
        <f>SUMPRODUCT(LTA!J68:AN68,LTA!J$101:AN$101,LTA!J$104:AN$104)</f>
        <v>85.07</v>
      </c>
      <c r="U68" s="37">
        <f>SUMPRODUCT(LTA!J68:AN68,LTA!J$102:AN$102,LTA!J$104:AN$104)</f>
        <v>107.38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11.26633874776849</v>
      </c>
      <c r="AD68">
        <f t="shared" ref="AD68:AD98" si="4">SUM(B68:AB68,AI68:AT68)-AC68</f>
        <v>677.21133829741541</v>
      </c>
      <c r="AE68">
        <f>'IDT-1'!C68</f>
        <v>-23.285</v>
      </c>
      <c r="AF68" s="24"/>
      <c r="AG68">
        <f t="shared" ref="AG68:AG98" si="5">SUM(AD68:AF68)</f>
        <v>653.92633829741544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735.56937777358678</v>
      </c>
      <c r="P69" s="36">
        <v>67.679999999999993</v>
      </c>
      <c r="Q69" s="36">
        <v>21.94</v>
      </c>
      <c r="R69" s="38">
        <v>10.16</v>
      </c>
      <c r="S69" s="38">
        <v>0</v>
      </c>
      <c r="T69" s="37">
        <f>SUMPRODUCT(LTA!J69:AN69,LTA!J$101:AN$101,LTA!J$104:AN$104)</f>
        <v>66.05</v>
      </c>
      <c r="U69" s="37">
        <f>SUMPRODUCT(LTA!J69:AN69,LTA!J$102:AN$102,LTA!J$104:AN$104)</f>
        <v>107.72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12.204412267331907</v>
      </c>
      <c r="AD69">
        <f t="shared" si="4"/>
        <v>683.50818357180242</v>
      </c>
      <c r="AE69">
        <f>'IDT-1'!C69</f>
        <v>-15</v>
      </c>
      <c r="AF69" s="24"/>
      <c r="AG69">
        <f t="shared" si="5"/>
        <v>668.50818357180242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53.28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739.55340887992509</v>
      </c>
      <c r="P70" s="36">
        <v>67.679999999999993</v>
      </c>
      <c r="Q70" s="36">
        <v>21.94</v>
      </c>
      <c r="R70" s="38">
        <v>4.51</v>
      </c>
      <c r="S70" s="38">
        <v>0</v>
      </c>
      <c r="T70" s="37">
        <f>SUMPRODUCT(LTA!J70:AN70,LTA!J$101:AN$101,LTA!J$104:AN$104)</f>
        <v>46.4</v>
      </c>
      <c r="U70" s="37">
        <f>SUMPRODUCT(LTA!J70:AN70,LTA!J$102:AN$102,LTA!J$104:AN$104)</f>
        <v>108.02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11.987589709101147</v>
      </c>
      <c r="AD70">
        <f t="shared" si="4"/>
        <v>675.98903723637147</v>
      </c>
      <c r="AE70">
        <f>'IDT-1'!C70</f>
        <v>0</v>
      </c>
      <c r="AF70" s="24"/>
      <c r="AG70">
        <f t="shared" si="5"/>
        <v>675.98903723637147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53.284191679806653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760.43542478529946</v>
      </c>
      <c r="P71" s="36">
        <v>67.679999999999993</v>
      </c>
      <c r="Q71" s="36">
        <v>21.94</v>
      </c>
      <c r="R71" s="38">
        <v>1.3499999999999999</v>
      </c>
      <c r="S71" s="38">
        <v>0</v>
      </c>
      <c r="T71" s="37">
        <f>SUMPRODUCT(LTA!J71:AN71,LTA!J$101:AN$101,LTA!J$104:AN$104)</f>
        <v>34.79</v>
      </c>
      <c r="U71" s="37">
        <f>SUMPRODUCT(LTA!J71:AN71,LTA!J$102:AN$102,LTA!J$104:AN$104)</f>
        <v>108.72999999999999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11.934804802393108</v>
      </c>
      <c r="AD71">
        <f t="shared" si="4"/>
        <v>695.86802972826047</v>
      </c>
      <c r="AE71">
        <f>'IDT-1'!C71</f>
        <v>0</v>
      </c>
      <c r="AF71" s="24"/>
      <c r="AG71">
        <f t="shared" si="5"/>
        <v>695.86802972826047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53.284191679806653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768.13729837745154</v>
      </c>
      <c r="P72" s="36">
        <v>67.679999999999993</v>
      </c>
      <c r="Q72" s="36">
        <v>21.94</v>
      </c>
      <c r="R72" s="38">
        <v>0.14999999999999997</v>
      </c>
      <c r="S72" s="38">
        <v>0</v>
      </c>
      <c r="T72" s="37">
        <f>SUMPRODUCT(LTA!J72:AN72,LTA!J$101:AN$101,LTA!J$104:AN$104)</f>
        <v>23.92</v>
      </c>
      <c r="U72" s="37">
        <f>SUMPRODUCT(LTA!J72:AN72,LTA!J$102:AN$102,LTA!J$104:AN$104)</f>
        <v>108.97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0.49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11.766069988088312</v>
      </c>
      <c r="AD72">
        <f t="shared" si="4"/>
        <v>716.11870980363472</v>
      </c>
      <c r="AE72">
        <f>'IDT-1'!C72</f>
        <v>7.859</v>
      </c>
      <c r="AF72" s="24"/>
      <c r="AG72">
        <f t="shared" si="5"/>
        <v>723.97770980363475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8">
        <f>GDAM_IEX!I72</f>
        <v>3.96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53.284191679806653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786.92736793733786</v>
      </c>
      <c r="P73" s="36">
        <v>67.679999999999993</v>
      </c>
      <c r="Q73" s="36">
        <v>21.94</v>
      </c>
      <c r="R73" s="38">
        <v>0</v>
      </c>
      <c r="S73" s="38">
        <v>0</v>
      </c>
      <c r="T73" s="37">
        <f>SUMPRODUCT(LTA!J73:AN73,LTA!J$101:AN$101,LTA!J$104:AN$104)</f>
        <v>19.840000000000003</v>
      </c>
      <c r="U73" s="37">
        <f>SUMPRODUCT(LTA!J73:AN73,LTA!J$102:AN$102,LTA!J$104:AN$104)</f>
        <v>109.13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11.815674995142464</v>
      </c>
      <c r="AD73">
        <f t="shared" si="4"/>
        <v>742.05917435646688</v>
      </c>
      <c r="AE73">
        <f>'IDT-1'!C73</f>
        <v>4.6180000000000003</v>
      </c>
      <c r="AF73" s="24"/>
      <c r="AG73">
        <f t="shared" si="5"/>
        <v>746.67717435646694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5.72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8.2874897344648222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53.284191679806653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799.57783488981647</v>
      </c>
      <c r="P74" s="36">
        <v>67.679999999999993</v>
      </c>
      <c r="Q74" s="36">
        <v>21.94</v>
      </c>
      <c r="R74" s="38">
        <v>0</v>
      </c>
      <c r="S74" s="38">
        <v>0</v>
      </c>
      <c r="T74" s="37">
        <f>SUMPRODUCT(LTA!J74:AN74,LTA!J$101:AN$101,LTA!J$104:AN$104)</f>
        <v>17.04</v>
      </c>
      <c r="U74" s="37">
        <f>SUMPRODUCT(LTA!J74:AN74,LTA!J$102:AN$102,LTA!J$104:AN$104)</f>
        <v>109.41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0.59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11.888338917543285</v>
      </c>
      <c r="AD74">
        <f t="shared" si="4"/>
        <v>750.63697738654457</v>
      </c>
      <c r="AE74">
        <f>'IDT-1'!C74</f>
        <v>10.847</v>
      </c>
      <c r="AF74" s="24"/>
      <c r="AG74">
        <f t="shared" si="5"/>
        <v>761.48397738654455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3.65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8.3559813851628792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807.76980287489789</v>
      </c>
      <c r="P75" s="36">
        <v>67.679999999999993</v>
      </c>
      <c r="Q75" s="36">
        <v>21.94</v>
      </c>
      <c r="R75" s="38">
        <v>0</v>
      </c>
      <c r="S75" s="38">
        <v>0</v>
      </c>
      <c r="T75" s="37">
        <f>SUMPRODUCT(LTA!J75:AN75,LTA!J$101:AN$101,LTA!J$104:AN$104)</f>
        <v>16.78</v>
      </c>
      <c r="U75" s="37">
        <f>SUMPRODUCT(LTA!J75:AN75,LTA!J$102:AN$102,LTA!J$104:AN$104)</f>
        <v>109.78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3.05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11.978187568373457</v>
      </c>
      <c r="AD75">
        <f t="shared" si="4"/>
        <v>761.24339669168728</v>
      </c>
      <c r="AE75">
        <f>'IDT-1'!C75</f>
        <v>13.52</v>
      </c>
      <c r="AF75" s="24"/>
      <c r="AG75">
        <f t="shared" si="5"/>
        <v>774.76339669168726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2.66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8.3559813851628792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821.72954311743945</v>
      </c>
      <c r="P76" s="36">
        <v>67.679999999999993</v>
      </c>
      <c r="Q76" s="36">
        <v>21.94</v>
      </c>
      <c r="R76" s="38">
        <v>0</v>
      </c>
      <c r="S76" s="38">
        <v>0</v>
      </c>
      <c r="T76" s="37">
        <f>SUMPRODUCT(LTA!J76:AN76,LTA!J$101:AN$101,LTA!J$104:AN$104)</f>
        <v>16.8</v>
      </c>
      <c r="U76" s="37">
        <f>SUMPRODUCT(LTA!J76:AN76,LTA!J$102:AN$102,LTA!J$104:AN$104)</f>
        <v>109.82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2.81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12.177892963659694</v>
      </c>
      <c r="AD76">
        <f t="shared" si="4"/>
        <v>764.73343153894257</v>
      </c>
      <c r="AE76">
        <f>'IDT-1'!C76</f>
        <v>13.648999999999999</v>
      </c>
      <c r="AF76" s="24"/>
      <c r="AG76">
        <f t="shared" si="5"/>
        <v>778.38243153894257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2.57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8.3559813851628792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823.84254332789965</v>
      </c>
      <c r="P77" s="36">
        <v>67.679999999999993</v>
      </c>
      <c r="Q77" s="36">
        <v>21.94</v>
      </c>
      <c r="R77" s="38">
        <v>0</v>
      </c>
      <c r="S77" s="38">
        <v>0</v>
      </c>
      <c r="T77" s="37">
        <f>SUMPRODUCT(LTA!J77:AN77,LTA!J$101:AN$101,LTA!J$104:AN$104)</f>
        <v>16.86</v>
      </c>
      <c r="U77" s="37">
        <f>SUMPRODUCT(LTA!J77:AN77,LTA!J$102:AN$102,LTA!J$104:AN$104)</f>
        <v>109.56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1.58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12.265808900401343</v>
      </c>
      <c r="AD77">
        <f t="shared" si="4"/>
        <v>753.01851581266112</v>
      </c>
      <c r="AE77">
        <f>'IDT-1'!C77</f>
        <v>15.856</v>
      </c>
      <c r="AF77" s="24"/>
      <c r="AG77">
        <f t="shared" si="5"/>
        <v>768.87451581266112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</v>
      </c>
      <c r="AM77" s="34">
        <f>RTM_PXI!I77</f>
        <v>0</v>
      </c>
      <c r="AN77" s="34">
        <f>RTM_PXI!O77</f>
        <v>0</v>
      </c>
      <c r="AO77" s="148">
        <f>GDAM_IEX!I77</f>
        <v>1.26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8.3559813851628792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822.08800175446265</v>
      </c>
      <c r="P78" s="36">
        <v>67.679999999999993</v>
      </c>
      <c r="Q78" s="36">
        <v>21.94</v>
      </c>
      <c r="R78" s="38">
        <v>0</v>
      </c>
      <c r="S78" s="38">
        <v>0</v>
      </c>
      <c r="T78" s="37">
        <f>SUMPRODUCT(LTA!J78:AN78,LTA!J$101:AN$101,LTA!J$104:AN$104)</f>
        <v>17.600000000000001</v>
      </c>
      <c r="U78" s="37">
        <f>SUMPRODUCT(LTA!J78:AN78,LTA!J$102:AN$102,LTA!J$104:AN$104)</f>
        <v>108.85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12.329120643883138</v>
      </c>
      <c r="AD78">
        <f t="shared" si="4"/>
        <v>736.39066249574228</v>
      </c>
      <c r="AE78">
        <f>'IDT-1'!C78</f>
        <v>15</v>
      </c>
      <c r="AF78" s="24"/>
      <c r="AG78">
        <f t="shared" si="5"/>
        <v>751.39066249574228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8.3559813851628792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824.14251329881802</v>
      </c>
      <c r="P79" s="36">
        <v>67.679999999999993</v>
      </c>
      <c r="Q79" s="36">
        <v>21.94</v>
      </c>
      <c r="R79" s="38">
        <v>0</v>
      </c>
      <c r="S79" s="38">
        <v>0</v>
      </c>
      <c r="T79" s="37">
        <f>SUMPRODUCT(LTA!J79:AN79,LTA!J$101:AN$101,LTA!J$104:AN$104)</f>
        <v>26.14</v>
      </c>
      <c r="U79" s="37">
        <f>SUMPRODUCT(LTA!J79:AN79,LTA!J$102:AN$102,LTA!J$104:AN$104)</f>
        <v>111.39999999999999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12.633124010803284</v>
      </c>
      <c r="AD79">
        <f t="shared" si="4"/>
        <v>728.09117067317754</v>
      </c>
      <c r="AE79">
        <f>'IDT-1'!C79</f>
        <v>0</v>
      </c>
      <c r="AF79" s="24"/>
      <c r="AG79">
        <f t="shared" si="5"/>
        <v>728.09117067317754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792.43873806049714</v>
      </c>
      <c r="P80" s="36">
        <v>67.679999999999993</v>
      </c>
      <c r="Q80" s="36">
        <v>21.94</v>
      </c>
      <c r="R80" s="38">
        <v>0</v>
      </c>
      <c r="S80" s="38">
        <v>0</v>
      </c>
      <c r="T80" s="37">
        <f>SUMPRODUCT(LTA!J80:AN80,LTA!J$101:AN$101,LTA!J$104:AN$104)</f>
        <v>26.07</v>
      </c>
      <c r="U80" s="37">
        <f>SUMPRODUCT(LTA!J80:AN80,LTA!J$102:AN$102,LTA!J$104:AN$104)</f>
        <v>111.44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12.154781355679164</v>
      </c>
      <c r="AD80">
        <f t="shared" si="4"/>
        <v>721.83573808998096</v>
      </c>
      <c r="AE80">
        <f>'IDT-1'!C80</f>
        <v>0</v>
      </c>
      <c r="AF80" s="24"/>
      <c r="AG80">
        <f t="shared" si="5"/>
        <v>721.83573808998096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54.997583585958438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764.12744619254795</v>
      </c>
      <c r="P81" s="36">
        <v>67.679999999999993</v>
      </c>
      <c r="Q81" s="36">
        <v>21.94</v>
      </c>
      <c r="R81" s="38">
        <v>0</v>
      </c>
      <c r="S81" s="38">
        <v>0</v>
      </c>
      <c r="T81" s="37">
        <f>SUMPRODUCT(LTA!J81:AN81,LTA!J$101:AN$101,LTA!J$104:AN$104)</f>
        <v>29.99</v>
      </c>
      <c r="U81" s="37">
        <f>SUMPRODUCT(LTA!J81:AN81,LTA!J$102:AN$102,LTA!J$104:AN$104)</f>
        <v>115.24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11.897082628861551</v>
      </c>
      <c r="AD81">
        <f t="shared" si="4"/>
        <v>711.49972853480779</v>
      </c>
      <c r="AE81">
        <f>'IDT-1'!C81</f>
        <v>0</v>
      </c>
      <c r="AF81" s="24"/>
      <c r="AG81">
        <f t="shared" si="5"/>
        <v>711.49972853480779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49.002257752384466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752.1000994659139</v>
      </c>
      <c r="P82" s="36">
        <v>67.679999999999993</v>
      </c>
      <c r="Q82" s="36">
        <v>21.94</v>
      </c>
      <c r="R82" s="38">
        <v>0</v>
      </c>
      <c r="S82" s="38">
        <v>0</v>
      </c>
      <c r="T82" s="37">
        <f>SUMPRODUCT(LTA!J82:AN82,LTA!J$101:AN$101,LTA!J$104:AN$104)</f>
        <v>29.82</v>
      </c>
      <c r="U82" s="37">
        <f>SUMPRODUCT(LTA!J82:AN82,LTA!J$102:AN$102,LTA!J$104:AN$104)</f>
        <v>114.62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11.730585021630914</v>
      </c>
      <c r="AD82">
        <f t="shared" si="4"/>
        <v>693.8535535818304</v>
      </c>
      <c r="AE82">
        <f>'IDT-1'!C82</f>
        <v>0</v>
      </c>
      <c r="AF82" s="24"/>
      <c r="AG82">
        <f t="shared" si="5"/>
        <v>693.8535535818304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8.3559813851628792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701.54596637847351</v>
      </c>
      <c r="P83" s="36">
        <v>67.679999999999993</v>
      </c>
      <c r="Q83" s="36">
        <v>9.5787057552012982</v>
      </c>
      <c r="R83" s="38">
        <v>0</v>
      </c>
      <c r="S83" s="38">
        <v>0</v>
      </c>
      <c r="T83" s="37">
        <f>SUMPRODUCT(LTA!J83:AN83,LTA!J$101:AN$101,LTA!J$104:AN$104)</f>
        <v>35.549999999999997</v>
      </c>
      <c r="U83" s="37">
        <f>SUMPRODUCT(LTA!J83:AN83,LTA!J$102:AN$102,LTA!J$104:AN$104)</f>
        <v>117.46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10.350708274907166</v>
      </c>
      <c r="AD83">
        <f t="shared" si="4"/>
        <v>749.88574524393039</v>
      </c>
      <c r="AE83">
        <f>'IDT-1'!C83</f>
        <v>-90</v>
      </c>
      <c r="AF83" s="24"/>
      <c r="AG83">
        <f t="shared" si="5"/>
        <v>659.88574524393039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8.3559813851628792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644.9435340385287</v>
      </c>
      <c r="P84" s="36">
        <v>67.679999999999993</v>
      </c>
      <c r="Q84" s="36">
        <v>9.5787057552012982</v>
      </c>
      <c r="R84" s="38">
        <v>0</v>
      </c>
      <c r="S84" s="38">
        <v>0</v>
      </c>
      <c r="T84" s="37">
        <f>SUMPRODUCT(LTA!J84:AN84,LTA!J$101:AN$101,LTA!J$104:AN$104)</f>
        <v>34.54</v>
      </c>
      <c r="U84" s="37">
        <f>SUMPRODUCT(LTA!J84:AN84,LTA!J$102:AN$102,LTA!J$104:AN$104)</f>
        <v>117.47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</v>
      </c>
      <c r="AA84" s="75">
        <f>STOA!I84</f>
        <v>0</v>
      </c>
      <c r="AB84" s="75">
        <f>-STOA!O84</f>
        <v>-225</v>
      </c>
      <c r="AC84">
        <f t="shared" si="3"/>
        <v>10.087097944098744</v>
      </c>
      <c r="AD84">
        <f t="shared" si="4"/>
        <v>666.54692323479401</v>
      </c>
      <c r="AE84">
        <f>'IDT-1'!C84</f>
        <v>-17</v>
      </c>
      <c r="AF84" s="24"/>
      <c r="AG84">
        <f t="shared" si="5"/>
        <v>649.54692323479401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8.3559813851628792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603.71341901269784</v>
      </c>
      <c r="P85" s="36">
        <v>67.679999999999993</v>
      </c>
      <c r="Q85" s="36">
        <v>9.5787057552012982</v>
      </c>
      <c r="R85" s="38">
        <v>0</v>
      </c>
      <c r="S85" s="38">
        <v>0</v>
      </c>
      <c r="T85" s="37">
        <f>SUMPRODUCT(LTA!J85:AN85,LTA!J$101:AN$101,LTA!J$104:AN$104)</f>
        <v>25.02</v>
      </c>
      <c r="U85" s="37">
        <f>SUMPRODUCT(LTA!J85:AN85,LTA!J$102:AN$102,LTA!J$104:AN$104)</f>
        <v>112.97999999999999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</v>
      </c>
      <c r="AA85" s="75">
        <f>STOA!I85</f>
        <v>0</v>
      </c>
      <c r="AB85" s="75">
        <f>-STOA!O85</f>
        <v>-225</v>
      </c>
      <c r="AC85">
        <f t="shared" si="3"/>
        <v>9.4113020347595402</v>
      </c>
      <c r="AD85">
        <f t="shared" si="4"/>
        <v>636.98260411830245</v>
      </c>
      <c r="AE85">
        <f>'IDT-1'!C85</f>
        <v>-27</v>
      </c>
      <c r="AF85" s="24"/>
      <c r="AG85">
        <f t="shared" si="5"/>
        <v>609.98260411830245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8.3559813851628792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603.76316073563066</v>
      </c>
      <c r="P86" s="36">
        <v>67.679999999999993</v>
      </c>
      <c r="Q86" s="36">
        <v>9.5787057552012982</v>
      </c>
      <c r="R86" s="38">
        <v>0</v>
      </c>
      <c r="S86" s="38">
        <v>0</v>
      </c>
      <c r="T86" s="37">
        <f>SUMPRODUCT(LTA!J86:AN86,LTA!J$101:AN$101,LTA!J$104:AN$104)</f>
        <v>23.53</v>
      </c>
      <c r="U86" s="37">
        <f>SUMPRODUCT(LTA!J86:AN86,LTA!J$102:AN$102,LTA!J$104:AN$104)</f>
        <v>112.55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-17</v>
      </c>
      <c r="AA86" s="75">
        <f>STOA!I86</f>
        <v>0</v>
      </c>
      <c r="AB86" s="75">
        <f>-STOA!O86</f>
        <v>-225</v>
      </c>
      <c r="AC86">
        <f t="shared" si="3"/>
        <v>9.5141880733806214</v>
      </c>
      <c r="AD86">
        <f t="shared" si="4"/>
        <v>621.00945980261406</v>
      </c>
      <c r="AE86">
        <f>'IDT-1'!C86</f>
        <v>-32</v>
      </c>
      <c r="AF86" s="24"/>
      <c r="AG86">
        <f t="shared" si="5"/>
        <v>589.00945980261406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599.63505492679474</v>
      </c>
      <c r="P87" s="36">
        <v>32.559999999999995</v>
      </c>
      <c r="Q87" s="36">
        <v>9.5800000000000018</v>
      </c>
      <c r="R87" s="38">
        <v>0</v>
      </c>
      <c r="S87" s="38">
        <v>0</v>
      </c>
      <c r="T87" s="37">
        <f>SUMPRODUCT(LTA!J87:AN87,LTA!J$101:AN$101,LTA!J$104:AN$104)</f>
        <v>18.54</v>
      </c>
      <c r="U87" s="37">
        <f>SUMPRODUCT(LTA!J87:AN87,LTA!J$102:AN$102,LTA!J$104:AN$104)</f>
        <v>112.12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9.206756118041822</v>
      </c>
      <c r="AD87">
        <f t="shared" si="4"/>
        <v>568.65008019391576</v>
      </c>
      <c r="AE87">
        <f>'IDT-1'!C87</f>
        <v>-5</v>
      </c>
      <c r="AF87" s="24"/>
      <c r="AG87">
        <f t="shared" si="5"/>
        <v>563.65008019391576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-33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614.46739246675884</v>
      </c>
      <c r="P88" s="36">
        <v>32.559999999999995</v>
      </c>
      <c r="Q88" s="36">
        <v>9.5800000000000018</v>
      </c>
      <c r="R88" s="38">
        <v>0</v>
      </c>
      <c r="S88" s="38">
        <v>0</v>
      </c>
      <c r="T88" s="37">
        <f>SUMPRODUCT(LTA!J88:AN88,LTA!J$101:AN$101,LTA!J$104:AN$104)</f>
        <v>16.79</v>
      </c>
      <c r="U88" s="37">
        <f>SUMPRODUCT(LTA!J88:AN88,LTA!J$102:AN$102,LTA!J$104:AN$104)</f>
        <v>111.39999999999999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-47</v>
      </c>
      <c r="AA88" s="75">
        <f>STOA!I88</f>
        <v>0</v>
      </c>
      <c r="AB88" s="75">
        <f>-STOA!O88</f>
        <v>-225</v>
      </c>
      <c r="AC88">
        <f t="shared" si="3"/>
        <v>9.4461382769757449</v>
      </c>
      <c r="AD88">
        <f t="shared" si="4"/>
        <v>564.77303557494588</v>
      </c>
      <c r="AE88">
        <f>'IDT-1'!C88</f>
        <v>-15</v>
      </c>
      <c r="AF88" s="24"/>
      <c r="AG88">
        <f t="shared" si="5"/>
        <v>549.77303557494588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593.0223172768068</v>
      </c>
      <c r="P89" s="36">
        <v>32.559999999999995</v>
      </c>
      <c r="Q89" s="36">
        <v>9.5800000000000018</v>
      </c>
      <c r="R89" s="38">
        <v>0</v>
      </c>
      <c r="S89" s="38">
        <v>0</v>
      </c>
      <c r="T89" s="37">
        <f>SUMPRODUCT(LTA!J89:AN89,LTA!J$101:AN$101,LTA!J$104:AN$104)</f>
        <v>15.69</v>
      </c>
      <c r="U89" s="37">
        <f>SUMPRODUCT(LTA!J89:AN89,LTA!J$102:AN$102,LTA!J$104:AN$104)</f>
        <v>107.64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8.8609158632099181</v>
      </c>
      <c r="AD89">
        <f t="shared" si="4"/>
        <v>582.05318279875974</v>
      </c>
      <c r="AE89">
        <f>'IDT-1'!C89</f>
        <v>-35</v>
      </c>
      <c r="AF89" s="24"/>
      <c r="AG89">
        <f t="shared" si="5"/>
        <v>547.05318279875974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591.04270184998313</v>
      </c>
      <c r="P90" s="36">
        <v>32.559999999999995</v>
      </c>
      <c r="Q90" s="36">
        <v>9.5800000000000018</v>
      </c>
      <c r="R90" s="38">
        <v>0</v>
      </c>
      <c r="S90" s="38">
        <v>0</v>
      </c>
      <c r="T90" s="37">
        <f>SUMPRODUCT(LTA!J90:AN90,LTA!J$101:AN$101,LTA!J$104:AN$104)</f>
        <v>13.87</v>
      </c>
      <c r="U90" s="37">
        <f>SUMPRODUCT(LTA!J90:AN90,LTA!J$102:AN$102,LTA!J$104:AN$104)</f>
        <v>107.64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8.8289990936245992</v>
      </c>
      <c r="AD90">
        <f t="shared" si="4"/>
        <v>578.28548414152135</v>
      </c>
      <c r="AE90">
        <f>'IDT-1'!C90</f>
        <v>-45</v>
      </c>
      <c r="AF90" s="24"/>
      <c r="AG90">
        <f t="shared" si="5"/>
        <v>533.28548414152135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591.04270184998313</v>
      </c>
      <c r="P91" s="36">
        <v>32.1</v>
      </c>
      <c r="Q91" s="36">
        <v>9.5800000000000018</v>
      </c>
      <c r="R91" s="38">
        <v>0</v>
      </c>
      <c r="S91" s="38">
        <v>0</v>
      </c>
      <c r="T91" s="37">
        <f>SUMPRODUCT(LTA!J91:AN91,LTA!J$101:AN$101,LTA!J$104:AN$104)</f>
        <v>13.67</v>
      </c>
      <c r="U91" s="37">
        <f>SUMPRODUCT(LTA!J91:AN91,LTA!J$102:AN$102,LTA!J$104:AN$104)</f>
        <v>107.64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-250.49</v>
      </c>
      <c r="AC91">
        <f t="shared" si="3"/>
        <v>9.0478560617569119</v>
      </c>
      <c r="AD91">
        <f t="shared" si="4"/>
        <v>550.91662717338909</v>
      </c>
      <c r="AE91">
        <f>'IDT-1'!C91</f>
        <v>-25</v>
      </c>
      <c r="AF91" s="24"/>
      <c r="AG91">
        <f t="shared" si="5"/>
        <v>525.91662717338909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8.3559813851628792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591.04270184998313</v>
      </c>
      <c r="P92" s="36">
        <v>32.1</v>
      </c>
      <c r="Q92" s="36">
        <v>9.5800000000000018</v>
      </c>
      <c r="R92" s="38">
        <v>0</v>
      </c>
      <c r="S92" s="38">
        <v>0</v>
      </c>
      <c r="T92" s="37">
        <f>SUMPRODUCT(LTA!J92:AN92,LTA!J$101:AN$101,LTA!J$104:AN$104)</f>
        <v>13.67</v>
      </c>
      <c r="U92" s="37">
        <f>SUMPRODUCT(LTA!J92:AN92,LTA!J$102:AN$102,LTA!J$104:AN$104)</f>
        <v>107.64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-250.49</v>
      </c>
      <c r="AC92">
        <f t="shared" si="3"/>
        <v>9.0986830081062475</v>
      </c>
      <c r="AD92">
        <f t="shared" si="4"/>
        <v>544.8658002270397</v>
      </c>
      <c r="AE92">
        <f>'IDT-1'!C92</f>
        <v>-35</v>
      </c>
      <c r="AF92" s="24"/>
      <c r="AG92">
        <f t="shared" si="5"/>
        <v>509.8658002270397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8.3559813851628792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591.04270184998313</v>
      </c>
      <c r="P93" s="36">
        <v>32.1</v>
      </c>
      <c r="Q93" s="36">
        <v>9.5800000000000018</v>
      </c>
      <c r="R93" s="38">
        <v>0</v>
      </c>
      <c r="S93" s="38">
        <v>0</v>
      </c>
      <c r="T93" s="37">
        <f>SUMPRODUCT(LTA!J93:AN93,LTA!J$101:AN$101,LTA!J$104:AN$104)</f>
        <v>13.67</v>
      </c>
      <c r="U93" s="37">
        <f>SUMPRODUCT(LTA!J93:AN93,LTA!J$102:AN$102,LTA!J$104:AN$104)</f>
        <v>107.64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-35</v>
      </c>
      <c r="AA93" s="75">
        <f>STOA!I93</f>
        <v>0</v>
      </c>
      <c r="AB93" s="75">
        <f>-STOA!O93</f>
        <v>-250.49</v>
      </c>
      <c r="AC93">
        <f t="shared" si="3"/>
        <v>9.3104619512284739</v>
      </c>
      <c r="AD93">
        <f t="shared" si="4"/>
        <v>519.65402128391747</v>
      </c>
      <c r="AE93">
        <f>'IDT-1'!C93</f>
        <v>-27.094999999999999</v>
      </c>
      <c r="AF93" s="24"/>
      <c r="AG93">
        <f t="shared" si="5"/>
        <v>492.55902128391745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8.3559813851628792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591.04270184998313</v>
      </c>
      <c r="P94" s="36">
        <v>32.1</v>
      </c>
      <c r="Q94" s="36">
        <v>9.5800000000000018</v>
      </c>
      <c r="R94" s="38">
        <v>0</v>
      </c>
      <c r="S94" s="38">
        <v>0</v>
      </c>
      <c r="T94" s="37">
        <f>SUMPRODUCT(LTA!J94:AN94,LTA!J$101:AN$101,LTA!J$104:AN$104)</f>
        <v>13.67</v>
      </c>
      <c r="U94" s="37">
        <f>SUMPRODUCT(LTA!J94:AN94,LTA!J$102:AN$102,LTA!J$104:AN$104)</f>
        <v>107.64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-70</v>
      </c>
      <c r="AA94" s="75">
        <f>STOA!I94</f>
        <v>0</v>
      </c>
      <c r="AB94" s="75">
        <f>-STOA!O94</f>
        <v>-250.49</v>
      </c>
      <c r="AC94">
        <f t="shared" si="3"/>
        <v>9.6154236293244804</v>
      </c>
      <c r="AD94">
        <f t="shared" si="4"/>
        <v>483.34905960582148</v>
      </c>
      <c r="AE94">
        <f>'IDT-1'!C94</f>
        <v>-8.4670000000000005</v>
      </c>
      <c r="AF94" s="24"/>
      <c r="AG94">
        <f t="shared" si="5"/>
        <v>474.8820596058215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8.3559813851628792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588.06607336218144</v>
      </c>
      <c r="P95" s="36">
        <v>32.56</v>
      </c>
      <c r="Q95" s="36">
        <v>9.5800000000000018</v>
      </c>
      <c r="R95" s="38">
        <v>0</v>
      </c>
      <c r="S95" s="38">
        <v>0</v>
      </c>
      <c r="T95" s="37">
        <f>SUMPRODUCT(LTA!J95:AN95,LTA!J$101:AN$101,LTA!J$104:AN$104)</f>
        <v>13.67</v>
      </c>
      <c r="U95" s="37">
        <f>SUMPRODUCT(LTA!J95:AN95,LTA!J$102:AN$102,LTA!J$104:AN$104)</f>
        <v>107.64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-95</v>
      </c>
      <c r="AA95" s="75">
        <f>STOA!I95</f>
        <v>0</v>
      </c>
      <c r="AB95" s="75">
        <f>-STOA!O95</f>
        <v>-250.49</v>
      </c>
      <c r="AC95">
        <f t="shared" si="3"/>
        <v>9.7891205776993928</v>
      </c>
      <c r="AD95">
        <f>SUM(B95:AB95,AI95:AT95)-AC95</f>
        <v>457.65873416964479</v>
      </c>
      <c r="AE95">
        <f>'IDT-1'!C95</f>
        <v>0</v>
      </c>
      <c r="AF95" s="24"/>
      <c r="AG95">
        <f t="shared" si="5"/>
        <v>457.65873416964479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8.3559813851628792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587.03318913767441</v>
      </c>
      <c r="P96" s="36">
        <v>32.56</v>
      </c>
      <c r="Q96" s="36">
        <v>9.5800000000000018</v>
      </c>
      <c r="R96" s="38">
        <v>0</v>
      </c>
      <c r="S96" s="38">
        <v>0</v>
      </c>
      <c r="T96" s="37">
        <f>SUMPRODUCT(LTA!J96:AN96,LTA!J$101:AN$101,LTA!J$104:AN$104)</f>
        <v>13.67</v>
      </c>
      <c r="U96" s="37">
        <f>SUMPRODUCT(LTA!J96:AN96,LTA!J$102:AN$102,LTA!J$104:AN$104)</f>
        <v>107.64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-110</v>
      </c>
      <c r="AA96" s="75">
        <f>STOA!I96</f>
        <v>0</v>
      </c>
      <c r="AB96" s="75">
        <f>-STOA!O96</f>
        <v>-250.49</v>
      </c>
      <c r="AC96">
        <f t="shared" si="3"/>
        <v>9.9159828738117604</v>
      </c>
      <c r="AD96">
        <f t="shared" si="4"/>
        <v>440.49898764902554</v>
      </c>
      <c r="AE96">
        <f>'IDT-1'!C96</f>
        <v>0</v>
      </c>
      <c r="AF96" s="24"/>
      <c r="AG96">
        <f t="shared" si="5"/>
        <v>440.49898764902554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8.3559813851628792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587.56973304512894</v>
      </c>
      <c r="P97" s="36">
        <v>32.559999999999995</v>
      </c>
      <c r="Q97" s="36">
        <v>9.5800000000000018</v>
      </c>
      <c r="R97" s="38">
        <v>0</v>
      </c>
      <c r="S97" s="38">
        <v>0</v>
      </c>
      <c r="T97" s="37">
        <f>SUMPRODUCT(LTA!J97:AN97,LTA!J$101:AN$101,LTA!J$104:AN$104)</f>
        <v>13.67</v>
      </c>
      <c r="U97" s="37">
        <f>SUMPRODUCT(LTA!J97:AN97,LTA!J$102:AN$102,LTA!J$104:AN$104)</f>
        <v>107.64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-130</v>
      </c>
      <c r="AA97" s="75">
        <f>STOA!I97</f>
        <v>0</v>
      </c>
      <c r="AB97" s="75">
        <f>-STOA!O97</f>
        <v>-250.49</v>
      </c>
      <c r="AC97">
        <f t="shared" si="3"/>
        <v>10.081441839407269</v>
      </c>
      <c r="AD97">
        <f t="shared" si="4"/>
        <v>421.87007259088443</v>
      </c>
      <c r="AE97">
        <f>'IDT-1'!C97</f>
        <v>0</v>
      </c>
      <c r="AF97" s="24"/>
      <c r="AG97">
        <f t="shared" si="5"/>
        <v>421.87007259088443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8.3559813851628792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587.57054344282642</v>
      </c>
      <c r="P98" s="36">
        <v>32.559999999999995</v>
      </c>
      <c r="Q98" s="36">
        <v>9.5800000000000018</v>
      </c>
      <c r="R98" s="38">
        <v>0</v>
      </c>
      <c r="S98" s="38">
        <v>0</v>
      </c>
      <c r="T98" s="37">
        <f>SUMPRODUCT(LTA!J98:AN98,LTA!J$101:AN$101,LTA!J$104:AN$104)</f>
        <v>13.67</v>
      </c>
      <c r="U98" s="37">
        <f>SUMPRODUCT(LTA!J98:AN98,LTA!J$102:AN$102,LTA!J$104:AN$104)</f>
        <v>107.64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-145</v>
      </c>
      <c r="AA98" s="75">
        <f>STOA!I98</f>
        <v>0</v>
      </c>
      <c r="AB98" s="75">
        <f>-STOA!O98</f>
        <v>-250.49</v>
      </c>
      <c r="AC98">
        <f t="shared" si="3"/>
        <v>10.23392948579593</v>
      </c>
      <c r="AD98">
        <f t="shared" si="4"/>
        <v>403.71839534219322</v>
      </c>
      <c r="AE98">
        <f>'IDT-1'!C98</f>
        <v>0</v>
      </c>
      <c r="AF98" s="24"/>
      <c r="AG98">
        <f t="shared" si="5"/>
        <v>403.71839534219322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0.14557920000000013</v>
      </c>
      <c r="E99">
        <f t="shared" si="6"/>
        <v>0.20281934337337126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1.2074947165565371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15.823666642520331</v>
      </c>
      <c r="P99" s="36">
        <f t="shared" si="6"/>
        <v>1.2393437196765509</v>
      </c>
      <c r="Q99" s="36">
        <f t="shared" si="6"/>
        <v>0.33497255809240772</v>
      </c>
      <c r="R99" s="38">
        <f t="shared" si="6"/>
        <v>0.24879116227636891</v>
      </c>
      <c r="S99" s="38">
        <f t="shared" si="6"/>
        <v>0</v>
      </c>
      <c r="T99" s="37">
        <f t="shared" si="6"/>
        <v>1.7766174999999997</v>
      </c>
      <c r="U99" s="37">
        <f t="shared" si="6"/>
        <v>2.5872350000000002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2.1299999999999999E-3</v>
      </c>
      <c r="Z99" s="34">
        <f t="shared" si="6"/>
        <v>-1.13022</v>
      </c>
      <c r="AA99" s="75">
        <f t="shared" si="6"/>
        <v>0</v>
      </c>
      <c r="AB99" s="75">
        <f t="shared" si="6"/>
        <v>-7.0539200000000015</v>
      </c>
      <c r="AC99">
        <f t="shared" si="6"/>
        <v>0.27450131415820511</v>
      </c>
      <c r="AD99">
        <f t="shared" si="6"/>
        <v>14.270463528337364</v>
      </c>
      <c r="AE99">
        <f t="shared" si="6"/>
        <v>-0.16312450000000003</v>
      </c>
      <c r="AG99">
        <f t="shared" si="6"/>
        <v>14.107339028337364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-0.84450000000000003</v>
      </c>
      <c r="AM99">
        <f t="shared" si="6"/>
        <v>0</v>
      </c>
      <c r="AN99">
        <f t="shared" si="6"/>
        <v>0</v>
      </c>
      <c r="AO99">
        <f t="shared" si="6"/>
        <v>4.9550000000000002E-3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7.8234000000000004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370.34492822632916</v>
      </c>
      <c r="P3" s="36">
        <v>27.51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192.91000000000003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2.06</v>
      </c>
      <c r="AB3" s="75">
        <f>-STOA!P3</f>
        <v>0</v>
      </c>
      <c r="AC3">
        <f>SUMIF(B3:AB3,"&gt;0")*$AC$2-SUMIF(B3:AB3,"&lt;0")*($AC$2/(1-$AC$2))+SUMIF(AI3:AR3,"&gt;0")*$AC$2-SUMIF(AI3:AR3,"&lt;0")*($AC$2/(1-$AC$2))</f>
        <v>5.908064375842895</v>
      </c>
      <c r="AD3">
        <f>SUM(B3:AB3,AI3:AT3)-AC3</f>
        <v>647.22115380518915</v>
      </c>
      <c r="AE3">
        <f>'IDT-1'!F3</f>
        <v>0</v>
      </c>
      <c r="AF3" s="24"/>
      <c r="AG3">
        <f>SUM(AD3:AF3)</f>
        <v>647.22115380518915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369.92301141849123</v>
      </c>
      <c r="P4" s="36">
        <v>27.51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192.91000000000003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</v>
      </c>
      <c r="AA4" s="75">
        <f>STOA!J4</f>
        <v>2.06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6.0824145868797279</v>
      </c>
      <c r="AD4">
        <f t="shared" ref="AD4:AD67" si="1">SUM(B4:AB4,AI4:AT4)-AC4</f>
        <v>625.62488678631439</v>
      </c>
      <c r="AE4">
        <f>'IDT-1'!F4</f>
        <v>0</v>
      </c>
      <c r="AF4" s="24"/>
      <c r="AG4">
        <f t="shared" ref="AG4:AG67" si="2">SUM(AD4:AF4)</f>
        <v>625.62488678631439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7.8234000000000004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369.9306395441231</v>
      </c>
      <c r="P5" s="36">
        <v>27.510000000000005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201.36000000000004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-34</v>
      </c>
      <c r="AA5" s="75">
        <f>STOA!J5</f>
        <v>2.06</v>
      </c>
      <c r="AB5" s="75">
        <f>-STOA!P5</f>
        <v>0</v>
      </c>
      <c r="AC5">
        <f t="shared" si="0"/>
        <v>6.2212279249341478</v>
      </c>
      <c r="AD5">
        <f t="shared" si="1"/>
        <v>625.94370157389187</v>
      </c>
      <c r="AE5">
        <f>'IDT-1'!F5</f>
        <v>0</v>
      </c>
      <c r="AF5" s="24"/>
      <c r="AG5">
        <f t="shared" si="2"/>
        <v>625.94370157389187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7.8234000000000004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369.9306395441231</v>
      </c>
      <c r="P6" s="36">
        <v>27.51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205.58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-46</v>
      </c>
      <c r="AA6" s="75">
        <f>STOA!J6</f>
        <v>2.06</v>
      </c>
      <c r="AB6" s="75">
        <f>-STOA!P6</f>
        <v>0</v>
      </c>
      <c r="AC6">
        <f t="shared" si="0"/>
        <v>6.358329817632816</v>
      </c>
      <c r="AD6">
        <f t="shared" si="1"/>
        <v>618.02659968119315</v>
      </c>
      <c r="AE6">
        <f>'IDT-1'!F6</f>
        <v>0</v>
      </c>
      <c r="AF6" s="24"/>
      <c r="AG6">
        <f t="shared" si="2"/>
        <v>618.02659968119315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7.8234000000000004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367.00614831084926</v>
      </c>
      <c r="P7" s="36">
        <v>27.51</v>
      </c>
      <c r="Q7" s="36">
        <v>7.660000000000001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209.81000000000003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-45</v>
      </c>
      <c r="AA7" s="75">
        <f>STOA!J7</f>
        <v>2.06</v>
      </c>
      <c r="AB7" s="75">
        <f>-STOA!P7</f>
        <v>0</v>
      </c>
      <c r="AC7">
        <f t="shared" si="0"/>
        <v>6.4455365107973179</v>
      </c>
      <c r="AD7">
        <f t="shared" si="1"/>
        <v>610.24490175475489</v>
      </c>
      <c r="AE7">
        <f>'IDT-1'!F7</f>
        <v>0</v>
      </c>
      <c r="AF7" s="24"/>
      <c r="AG7">
        <f t="shared" si="2"/>
        <v>610.24490175475489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7.8234000000000004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366.61094664358785</v>
      </c>
      <c r="P8" s="36">
        <v>27.509999999999998</v>
      </c>
      <c r="Q8" s="36">
        <v>7.660000000000001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214.03000000000003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-54</v>
      </c>
      <c r="AA8" s="75">
        <f>STOA!J8</f>
        <v>2.06</v>
      </c>
      <c r="AB8" s="75">
        <f>-STOA!P8</f>
        <v>0</v>
      </c>
      <c r="AC8">
        <f t="shared" si="0"/>
        <v>6.638616813565215</v>
      </c>
      <c r="AD8">
        <f t="shared" si="1"/>
        <v>594.87661978472556</v>
      </c>
      <c r="AE8">
        <f>'IDT-1'!F8</f>
        <v>0</v>
      </c>
      <c r="AF8" s="24"/>
      <c r="AG8">
        <f t="shared" si="2"/>
        <v>594.87661978472556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7.8234000000000004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368.30438105248169</v>
      </c>
      <c r="P9" s="36">
        <v>27.509999999999998</v>
      </c>
      <c r="Q9" s="36">
        <v>7.660000000000001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218.25000000000003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-65</v>
      </c>
      <c r="AA9" s="75">
        <f>STOA!J9</f>
        <v>2.06</v>
      </c>
      <c r="AB9" s="75">
        <f>-STOA!P9</f>
        <v>0</v>
      </c>
      <c r="AC9">
        <f t="shared" si="0"/>
        <v>6.7391166089492565</v>
      </c>
      <c r="AD9">
        <f t="shared" si="1"/>
        <v>594.68955439823526</v>
      </c>
      <c r="AE9">
        <f>'IDT-1'!F9</f>
        <v>0</v>
      </c>
      <c r="AF9" s="24"/>
      <c r="AG9">
        <f t="shared" si="2"/>
        <v>594.68955439823526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7.8234000000000004</v>
      </c>
      <c r="E10">
        <f>GT_NG!T10</f>
        <v>11.080628830269118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368.30336065740516</v>
      </c>
      <c r="P10" s="36">
        <v>27.509999999999998</v>
      </c>
      <c r="Q10" s="36">
        <v>7.660000000000001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222.48000000000005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-67</v>
      </c>
      <c r="AA10" s="75">
        <f>STOA!J10</f>
        <v>2.06</v>
      </c>
      <c r="AB10" s="75">
        <f>-STOA!P10</f>
        <v>0</v>
      </c>
      <c r="AC10">
        <f t="shared" si="0"/>
        <v>6.8751157368840401</v>
      </c>
      <c r="AD10">
        <f t="shared" si="1"/>
        <v>586.64227375079031</v>
      </c>
      <c r="AE10">
        <f>'IDT-1'!F10</f>
        <v>0</v>
      </c>
      <c r="AF10" s="24"/>
      <c r="AG10">
        <f t="shared" si="2"/>
        <v>586.64227375079031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7.8234000000000004</v>
      </c>
      <c r="E11">
        <f>GT_NG!T11</f>
        <v>11.080628830269118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368.30375023713947</v>
      </c>
      <c r="P11" s="36">
        <v>27.509999999999998</v>
      </c>
      <c r="Q11" s="36">
        <v>7.660000000000001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226.66000000000003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-74</v>
      </c>
      <c r="AA11" s="75">
        <f>STOA!J11</f>
        <v>2.06</v>
      </c>
      <c r="AB11" s="75">
        <f>-STOA!P11</f>
        <v>0</v>
      </c>
      <c r="AC11">
        <f t="shared" si="0"/>
        <v>7.0118849020524765</v>
      </c>
      <c r="AD11">
        <f t="shared" si="1"/>
        <v>578.68589416535622</v>
      </c>
      <c r="AE11">
        <f>'IDT-1'!F11</f>
        <v>0</v>
      </c>
      <c r="AF11" s="24"/>
      <c r="AG11">
        <f t="shared" si="2"/>
        <v>578.68589416535622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7.8234000000000004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368.30438105248169</v>
      </c>
      <c r="P12" s="36">
        <v>27.509999999999998</v>
      </c>
      <c r="Q12" s="36">
        <v>7.660000000000001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227.78000000000003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-80</v>
      </c>
      <c r="AA12" s="75">
        <f>STOA!J12</f>
        <v>2.06</v>
      </c>
      <c r="AB12" s="75">
        <f>-STOA!P12</f>
        <v>0</v>
      </c>
      <c r="AC12">
        <f t="shared" si="0"/>
        <v>7.0733033406959294</v>
      </c>
      <c r="AD12">
        <f t="shared" si="1"/>
        <v>573.88536766648872</v>
      </c>
      <c r="AE12">
        <f>'IDT-1'!F12</f>
        <v>0</v>
      </c>
      <c r="AF12" s="24"/>
      <c r="AG12">
        <f t="shared" si="2"/>
        <v>573.88536766648872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366.61102381925167</v>
      </c>
      <c r="P13" s="36">
        <v>27.509999999999998</v>
      </c>
      <c r="Q13" s="36">
        <v>7.660000000000001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227.78000000000003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-86</v>
      </c>
      <c r="AA13" s="75">
        <f>STOA!J13</f>
        <v>2.06</v>
      </c>
      <c r="AB13" s="75">
        <f>-STOA!P13</f>
        <v>0</v>
      </c>
      <c r="AC13">
        <f t="shared" si="0"/>
        <v>7.152261874910578</v>
      </c>
      <c r="AD13">
        <f t="shared" si="1"/>
        <v>561.11305189904408</v>
      </c>
      <c r="AE13">
        <f>'IDT-1'!F13</f>
        <v>0</v>
      </c>
      <c r="AF13" s="24"/>
      <c r="AG13">
        <f t="shared" si="2"/>
        <v>561.11305189904408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366.61075768581372</v>
      </c>
      <c r="P14" s="36">
        <v>27.509999999999998</v>
      </c>
      <c r="Q14" s="36">
        <v>7.660000000000001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227.78000000000003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-88</v>
      </c>
      <c r="AA14" s="75">
        <f>STOA!J14</f>
        <v>2.06</v>
      </c>
      <c r="AB14" s="75">
        <f>-STOA!P14</f>
        <v>0</v>
      </c>
      <c r="AC14">
        <f t="shared" si="0"/>
        <v>7.1268461662150306</v>
      </c>
      <c r="AD14">
        <f t="shared" si="1"/>
        <v>564.13820147430158</v>
      </c>
      <c r="AE14">
        <f>'IDT-1'!F14</f>
        <v>0</v>
      </c>
      <c r="AF14" s="24"/>
      <c r="AG14">
        <f t="shared" si="2"/>
        <v>564.13820147430158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369.21754853163702</v>
      </c>
      <c r="P15" s="36">
        <v>27.509999999999998</v>
      </c>
      <c r="Q15" s="36">
        <v>7.660000000000001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227.82000000000002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-96</v>
      </c>
      <c r="AA15" s="75">
        <f>STOA!J15</f>
        <v>2.06</v>
      </c>
      <c r="AB15" s="75">
        <f>-STOA!P15</f>
        <v>0</v>
      </c>
      <c r="AC15">
        <f t="shared" si="0"/>
        <v>7.2592042597435036</v>
      </c>
      <c r="AD15">
        <f t="shared" si="1"/>
        <v>553.65263422659643</v>
      </c>
      <c r="AE15">
        <f>'IDT-1'!F15</f>
        <v>0</v>
      </c>
      <c r="AF15" s="24"/>
      <c r="AG15">
        <f t="shared" si="2"/>
        <v>553.65263422659643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369.21864148370241</v>
      </c>
      <c r="P16" s="36">
        <v>27.509999999999998</v>
      </c>
      <c r="Q16" s="36">
        <v>7.660000000000001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227.82000000000002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2.06</v>
      </c>
      <c r="AB16" s="75">
        <f>-STOA!P16</f>
        <v>0</v>
      </c>
      <c r="AC16">
        <f t="shared" si="0"/>
        <v>7.2846269137155213</v>
      </c>
      <c r="AD16">
        <f t="shared" si="1"/>
        <v>550.62830452468972</v>
      </c>
      <c r="AE16">
        <f>'IDT-1'!F16</f>
        <v>0</v>
      </c>
      <c r="AF16" s="24"/>
      <c r="AG16">
        <f t="shared" si="2"/>
        <v>550.62830452468972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369.21801252086982</v>
      </c>
      <c r="P17" s="36">
        <v>27.509999999999998</v>
      </c>
      <c r="Q17" s="36">
        <v>7.660000000000001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227.82000000000002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-102</v>
      </c>
      <c r="AA17" s="75">
        <f>STOA!J17</f>
        <v>2.06</v>
      </c>
      <c r="AB17" s="75">
        <f>-STOA!P17</f>
        <v>0</v>
      </c>
      <c r="AC17">
        <f t="shared" si="0"/>
        <v>7.3100351036023943</v>
      </c>
      <c r="AD17">
        <f t="shared" si="1"/>
        <v>547.60226737197024</v>
      </c>
      <c r="AE17">
        <f>'IDT-1'!F17</f>
        <v>0</v>
      </c>
      <c r="AF17" s="24"/>
      <c r="AG17">
        <f t="shared" si="2"/>
        <v>547.60226737197024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11.080628830269118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369.21801252086982</v>
      </c>
      <c r="P18" s="36">
        <v>27.509999999999998</v>
      </c>
      <c r="Q18" s="36">
        <v>7.660000000000001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227.82000000000002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-103</v>
      </c>
      <c r="AA18" s="75">
        <f>STOA!J18</f>
        <v>2.06</v>
      </c>
      <c r="AB18" s="75">
        <f>-STOA!P18</f>
        <v>0</v>
      </c>
      <c r="AC18">
        <f t="shared" si="0"/>
        <v>7.3173280678820394</v>
      </c>
      <c r="AD18">
        <f t="shared" si="1"/>
        <v>546.45471328325686</v>
      </c>
      <c r="AE18">
        <f>'IDT-1'!F18</f>
        <v>0</v>
      </c>
      <c r="AF18" s="24"/>
      <c r="AG18">
        <f t="shared" si="2"/>
        <v>546.45471328325686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11.080628830269118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373.79008341959997</v>
      </c>
      <c r="P19" s="36">
        <v>27.51</v>
      </c>
      <c r="Q19" s="36">
        <v>7.660000000000001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227.77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-100</v>
      </c>
      <c r="AA19" s="75">
        <f>STOA!J19</f>
        <v>2.06</v>
      </c>
      <c r="AB19" s="75">
        <f>-STOA!P19</f>
        <v>0</v>
      </c>
      <c r="AC19">
        <f t="shared" si="0"/>
        <v>7.3298999902567061</v>
      </c>
      <c r="AD19">
        <f t="shared" si="1"/>
        <v>553.9642122596124</v>
      </c>
      <c r="AE19">
        <f>'IDT-1'!F19</f>
        <v>0</v>
      </c>
      <c r="AF19" s="24"/>
      <c r="AG19">
        <f t="shared" si="2"/>
        <v>553.9642122596124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378.36215401150474</v>
      </c>
      <c r="P20" s="36">
        <v>27.51</v>
      </c>
      <c r="Q20" s="36">
        <v>7.660000000000001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227.77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-98</v>
      </c>
      <c r="AA20" s="75">
        <f>STOA!J20</f>
        <v>2.06</v>
      </c>
      <c r="AB20" s="75">
        <f>-STOA!P20</f>
        <v>0</v>
      </c>
      <c r="AC20">
        <f t="shared" si="0"/>
        <v>7.3525412612241707</v>
      </c>
      <c r="AD20">
        <f t="shared" si="1"/>
        <v>560.65390270498347</v>
      </c>
      <c r="AE20">
        <f>'IDT-1'!F20</f>
        <v>0</v>
      </c>
      <c r="AF20" s="24"/>
      <c r="AG20">
        <f t="shared" si="2"/>
        <v>560.65390270498347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378.36215401150474</v>
      </c>
      <c r="P21" s="36">
        <v>27.51</v>
      </c>
      <c r="Q21" s="36">
        <v>7.660000000000001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227.77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-86</v>
      </c>
      <c r="AA21" s="75">
        <f>STOA!J21</f>
        <v>2.06</v>
      </c>
      <c r="AB21" s="75">
        <f>-STOA!P21</f>
        <v>0</v>
      </c>
      <c r="AC21">
        <f t="shared" si="0"/>
        <v>7.2508873685255022</v>
      </c>
      <c r="AD21">
        <f t="shared" si="1"/>
        <v>572.75555659768213</v>
      </c>
      <c r="AE21">
        <f>'IDT-1'!F21</f>
        <v>0</v>
      </c>
      <c r="AF21" s="24"/>
      <c r="AG21">
        <f t="shared" si="2"/>
        <v>572.75555659768213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378.35452588587287</v>
      </c>
      <c r="P22" s="36">
        <v>27.51</v>
      </c>
      <c r="Q22" s="36">
        <v>7.660000000000001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227.77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-71</v>
      </c>
      <c r="AA22" s="75">
        <f>STOA!J22</f>
        <v>2.06</v>
      </c>
      <c r="AB22" s="75">
        <f>-STOA!P22</f>
        <v>0</v>
      </c>
      <c r="AC22">
        <f t="shared" si="0"/>
        <v>7.1237559263968588</v>
      </c>
      <c r="AD22">
        <f t="shared" si="1"/>
        <v>587.87505991417891</v>
      </c>
      <c r="AE22">
        <f>'IDT-1'!F22</f>
        <v>0</v>
      </c>
      <c r="AF22" s="24"/>
      <c r="AG22">
        <f t="shared" si="2"/>
        <v>587.87505991417891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380.55035310671576</v>
      </c>
      <c r="P23" s="36">
        <v>27.51</v>
      </c>
      <c r="Q23" s="36">
        <v>7.660000000000001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227.77999999999997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-45</v>
      </c>
      <c r="AA23" s="75">
        <f>STOA!J23</f>
        <v>2.06</v>
      </c>
      <c r="AB23" s="75">
        <f>-STOA!P23</f>
        <v>0</v>
      </c>
      <c r="AC23">
        <f t="shared" si="0"/>
        <v>6.9220347742048238</v>
      </c>
      <c r="AD23">
        <f t="shared" si="1"/>
        <v>616.28260828721386</v>
      </c>
      <c r="AE23">
        <f>'IDT-1'!F23</f>
        <v>0</v>
      </c>
      <c r="AF23" s="24"/>
      <c r="AG23">
        <f t="shared" si="2"/>
        <v>616.28260828721386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386.68475655871265</v>
      </c>
      <c r="P24" s="36">
        <v>71.239999999999981</v>
      </c>
      <c r="Q24" s="36">
        <v>7.660000000000001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271.46000000000004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</v>
      </c>
      <c r="AA24" s="75">
        <f>STOA!J24</f>
        <v>2.06</v>
      </c>
      <c r="AB24" s="75">
        <f>-STOA!P24</f>
        <v>0</v>
      </c>
      <c r="AC24">
        <f t="shared" si="0"/>
        <v>8.1059521762713818</v>
      </c>
      <c r="AD24">
        <f t="shared" si="1"/>
        <v>661.64309433714413</v>
      </c>
      <c r="AE24">
        <f>'IDT-1'!F24</f>
        <v>0</v>
      </c>
      <c r="AF24" s="24"/>
      <c r="AG24">
        <f t="shared" si="2"/>
        <v>661.64309433714413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-135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394.81743740874953</v>
      </c>
      <c r="P25" s="36">
        <v>71.249999999999986</v>
      </c>
      <c r="Q25" s="36">
        <v>7.660000000000001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305.71999999999997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</v>
      </c>
      <c r="AA25" s="75">
        <f>STOA!J25</f>
        <v>2.06</v>
      </c>
      <c r="AB25" s="75">
        <f>-STOA!P25</f>
        <v>0</v>
      </c>
      <c r="AC25">
        <f t="shared" si="0"/>
        <v>8.3943654336125775</v>
      </c>
      <c r="AD25">
        <f t="shared" si="1"/>
        <v>711.75736192983959</v>
      </c>
      <c r="AE25">
        <f>'IDT-1'!F25</f>
        <v>0</v>
      </c>
      <c r="AF25" s="24"/>
      <c r="AG25">
        <f t="shared" si="2"/>
        <v>711.75736192983959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-130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57.652656804461031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465.52683260053294</v>
      </c>
      <c r="P26" s="36">
        <v>71.249999999999986</v>
      </c>
      <c r="Q26" s="36">
        <v>26.49641988651716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345.34999999999997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-178</v>
      </c>
      <c r="AA26" s="75">
        <f>STOA!J26</f>
        <v>2.06</v>
      </c>
      <c r="AB26" s="75">
        <f>-STOA!P26</f>
        <v>0</v>
      </c>
      <c r="AC26">
        <f t="shared" si="0"/>
        <v>10.098350269069568</v>
      </c>
      <c r="AD26">
        <f t="shared" si="1"/>
        <v>764.28184897714448</v>
      </c>
      <c r="AE26">
        <f>'IDT-1'!F26</f>
        <v>0</v>
      </c>
      <c r="AF26" s="24"/>
      <c r="AG26">
        <f t="shared" si="2"/>
        <v>764.28184897714448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55.49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501.68996700247772</v>
      </c>
      <c r="P27" s="36">
        <v>71.249999999999986</v>
      </c>
      <c r="Q27" s="36">
        <v>26.49641988651716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345.34999999999997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2.06</v>
      </c>
      <c r="AB27" s="75">
        <f>-STOA!P27</f>
        <v>0</v>
      </c>
      <c r="AC27">
        <f t="shared" si="0"/>
        <v>9.254601956246308</v>
      </c>
      <c r="AD27">
        <f t="shared" si="1"/>
        <v>931.80603355032315</v>
      </c>
      <c r="AE27">
        <f>'IDT-1'!F27</f>
        <v>-75.156000000000006</v>
      </c>
      <c r="AF27" s="24"/>
      <c r="AG27">
        <f t="shared" si="2"/>
        <v>856.65003355032309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51.38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582.73079746675694</v>
      </c>
      <c r="P28" s="36">
        <v>71.249999999999986</v>
      </c>
      <c r="Q28" s="36">
        <v>26.5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353.81999999999994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-19.62</v>
      </c>
      <c r="AA28" s="75">
        <f>STOA!J28</f>
        <v>2.06</v>
      </c>
      <c r="AB28" s="75">
        <f>-STOA!P28</f>
        <v>0</v>
      </c>
      <c r="AC28">
        <f t="shared" si="0"/>
        <v>10.142571119661831</v>
      </c>
      <c r="AD28">
        <f t="shared" si="1"/>
        <v>997.22247496466957</v>
      </c>
      <c r="AE28">
        <f>'IDT-1'!F28</f>
        <v>-60.856999999999999</v>
      </c>
      <c r="AF28" s="24"/>
      <c r="AG28">
        <f t="shared" si="2"/>
        <v>936.3654749646696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-80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661.72455380512474</v>
      </c>
      <c r="P29" s="36">
        <v>71.249999999999986</v>
      </c>
      <c r="Q29" s="36">
        <v>26.5</v>
      </c>
      <c r="R29" s="38">
        <v>1.8000000000000003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362.25999999999993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2.06</v>
      </c>
      <c r="AB29" s="75">
        <f>-STOA!P29</f>
        <v>0</v>
      </c>
      <c r="AC29">
        <f t="shared" si="0"/>
        <v>10.237153940350673</v>
      </c>
      <c r="AD29">
        <f t="shared" si="1"/>
        <v>1208.4716484823484</v>
      </c>
      <c r="AE29">
        <f>'IDT-1'!F29</f>
        <v>-228.185</v>
      </c>
      <c r="AF29" s="24"/>
      <c r="AG29">
        <f t="shared" si="2"/>
        <v>980.28664848234848</v>
      </c>
      <c r="AI29" s="34">
        <f>PXIL!J29</f>
        <v>0</v>
      </c>
      <c r="AJ29" s="34">
        <f>PXIL!P29</f>
        <v>0</v>
      </c>
      <c r="AK29" s="34">
        <f>RTM_IEX!J29</f>
        <v>4.78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701.16735632344091</v>
      </c>
      <c r="P30" s="36">
        <v>71.249999999999986</v>
      </c>
      <c r="Q30" s="36">
        <v>26.5</v>
      </c>
      <c r="R30" s="38">
        <v>5.407455315145814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394.58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2.06</v>
      </c>
      <c r="AB30" s="75">
        <f>-STOA!P30</f>
        <v>0</v>
      </c>
      <c r="AC30">
        <f t="shared" si="0"/>
        <v>11.338381569645097</v>
      </c>
      <c r="AD30">
        <f t="shared" si="1"/>
        <v>1217.9606786865161</v>
      </c>
      <c r="AE30">
        <f>'IDT-1'!F30</f>
        <v>-192.09299999999999</v>
      </c>
      <c r="AF30" s="24"/>
      <c r="AG30">
        <f t="shared" si="2"/>
        <v>1025.867678686516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699.86961762401813</v>
      </c>
      <c r="P31" s="36">
        <v>71.249999999999986</v>
      </c>
      <c r="Q31" s="36">
        <v>26.5</v>
      </c>
      <c r="R31" s="38">
        <v>11.117557117750438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396.95778899999999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2.06</v>
      </c>
      <c r="AB31" s="75">
        <f>-STOA!P31</f>
        <v>0</v>
      </c>
      <c r="AC31">
        <f t="shared" si="0"/>
        <v>11.225995692814045</v>
      </c>
      <c r="AD31">
        <f t="shared" si="1"/>
        <v>1244.8632166665293</v>
      </c>
      <c r="AE31">
        <f>'IDT-1'!F31</f>
        <v>-173.78800000000001</v>
      </c>
      <c r="AF31" s="24"/>
      <c r="AG31">
        <f t="shared" si="2"/>
        <v>1071.0752166665293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699.86961762401813</v>
      </c>
      <c r="P32" s="36">
        <v>71.249999999999986</v>
      </c>
      <c r="Q32" s="36">
        <v>26.5</v>
      </c>
      <c r="R32" s="38">
        <v>16.37</v>
      </c>
      <c r="S32" s="38">
        <v>0</v>
      </c>
      <c r="T32" s="37">
        <f>SUMPRODUCT(LTA!J32:AN32,LTA!J$101:AN$101,LTA!J$105:AN$105)</f>
        <v>1.1000000000000001</v>
      </c>
      <c r="U32" s="37">
        <f>SUMPRODUCT(LTA!J32:AN32,LTA!J$102:AN$102,LTA!J$105:AN$105)</f>
        <v>402.82678800000002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2.06</v>
      </c>
      <c r="AB32" s="75">
        <f>-STOA!P32</f>
        <v>0</v>
      </c>
      <c r="AC32">
        <f t="shared" si="0"/>
        <v>11.32865580462494</v>
      </c>
      <c r="AD32">
        <f t="shared" si="1"/>
        <v>1256.9819984369678</v>
      </c>
      <c r="AE32">
        <f>'IDT-1'!F32</f>
        <v>-168.762</v>
      </c>
      <c r="AF32" s="24"/>
      <c r="AG32">
        <f t="shared" si="2"/>
        <v>1088.2199984369679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701.96740089248794</v>
      </c>
      <c r="P33" s="36">
        <v>71.249999999999986</v>
      </c>
      <c r="Q33" s="36">
        <v>26.5</v>
      </c>
      <c r="R33" s="38">
        <v>19.7</v>
      </c>
      <c r="S33" s="38">
        <v>0</v>
      </c>
      <c r="T33" s="37">
        <f>SUMPRODUCT(LTA!J33:AN33,LTA!J$101:AN$101,LTA!J$105:AN$105)</f>
        <v>3.37</v>
      </c>
      <c r="U33" s="37">
        <f>SUMPRODUCT(LTA!J33:AN33,LTA!J$102:AN$102,LTA!J$105:AN$105)</f>
        <v>409.81508200000002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2.06</v>
      </c>
      <c r="AB33" s="75">
        <f>-STOA!P33</f>
        <v>0</v>
      </c>
      <c r="AC33">
        <f t="shared" si="0"/>
        <v>11.579086219553425</v>
      </c>
      <c r="AD33">
        <f t="shared" si="1"/>
        <v>1256.4176452905092</v>
      </c>
      <c r="AE33">
        <f>'IDT-1'!F33</f>
        <v>-161.95599999999999</v>
      </c>
      <c r="AF33" s="24"/>
      <c r="AG33">
        <f t="shared" si="2"/>
        <v>1094.4616452905093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674.52664263836948</v>
      </c>
      <c r="P34" s="36">
        <v>71.249999999999986</v>
      </c>
      <c r="Q34" s="36">
        <v>26.5</v>
      </c>
      <c r="R34" s="38">
        <v>19.7</v>
      </c>
      <c r="S34" s="38">
        <v>0</v>
      </c>
      <c r="T34" s="37">
        <f>SUMPRODUCT(LTA!J34:AN34,LTA!J$101:AN$101,LTA!J$105:AN$105)</f>
        <v>5.88</v>
      </c>
      <c r="U34" s="37">
        <f>SUMPRODUCT(LTA!J34:AN34,LTA!J$102:AN$102,LTA!J$105:AN$105)</f>
        <v>418.04919999999998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2.06</v>
      </c>
      <c r="AB34" s="75">
        <f>-STOA!P34</f>
        <v>0</v>
      </c>
      <c r="AC34">
        <f t="shared" si="0"/>
        <v>11.438834441418829</v>
      </c>
      <c r="AD34">
        <f t="shared" si="1"/>
        <v>1239.8612568145254</v>
      </c>
      <c r="AE34">
        <f>'IDT-1'!F34</f>
        <v>-144.191</v>
      </c>
      <c r="AF34" s="24"/>
      <c r="AG34">
        <f t="shared" si="2"/>
        <v>1095.6702568145254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648.35084652137721</v>
      </c>
      <c r="P35" s="36">
        <v>71.249999999999986</v>
      </c>
      <c r="Q35" s="36">
        <v>26.5</v>
      </c>
      <c r="R35" s="38">
        <v>20.2</v>
      </c>
      <c r="S35" s="38">
        <v>0</v>
      </c>
      <c r="T35" s="37">
        <f>SUMPRODUCT(LTA!J35:AN35,LTA!J$101:AN$101,LTA!J$105:AN$105)</f>
        <v>11.61</v>
      </c>
      <c r="U35" s="37">
        <f>SUMPRODUCT(LTA!J35:AN35,LTA!J$102:AN$102,LTA!J$105:AN$105)</f>
        <v>427.61819500000001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2.06</v>
      </c>
      <c r="AB35" s="75">
        <f>-STOA!P35</f>
        <v>0</v>
      </c>
      <c r="AC35">
        <f t="shared" si="0"/>
        <v>10.885755637167195</v>
      </c>
      <c r="AD35">
        <f t="shared" si="1"/>
        <v>1285.0375345017846</v>
      </c>
      <c r="AE35">
        <f>'IDT-1'!F35</f>
        <v>-142.80000000000001</v>
      </c>
      <c r="AF35" s="24"/>
      <c r="AG35">
        <f t="shared" si="2"/>
        <v>1142.2375345017847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627.82551682721441</v>
      </c>
      <c r="P36" s="36">
        <v>71.249999999999986</v>
      </c>
      <c r="Q36" s="36">
        <v>26.5</v>
      </c>
      <c r="R36" s="38">
        <v>20.2</v>
      </c>
      <c r="S36" s="38">
        <v>0</v>
      </c>
      <c r="T36" s="37">
        <f>SUMPRODUCT(LTA!J36:AN36,LTA!J$101:AN$101,LTA!J$105:AN$105)</f>
        <v>19.559999999999999</v>
      </c>
      <c r="U36" s="37">
        <f>SUMPRODUCT(LTA!J36:AN36,LTA!J$102:AN$102,LTA!J$105:AN$105)</f>
        <v>438.64568400000002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2.06</v>
      </c>
      <c r="AB36" s="75">
        <f>-STOA!P36</f>
        <v>0</v>
      </c>
      <c r="AC36">
        <f t="shared" si="0"/>
        <v>10.872753775336227</v>
      </c>
      <c r="AD36">
        <f t="shared" si="1"/>
        <v>1283.5026956694528</v>
      </c>
      <c r="AE36">
        <f>'IDT-1'!F36</f>
        <v>-124.49</v>
      </c>
      <c r="AF36" s="24"/>
      <c r="AG36">
        <f t="shared" si="2"/>
        <v>1159.0126956694528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623.56873398510254</v>
      </c>
      <c r="P37" s="36">
        <v>71.249999999999986</v>
      </c>
      <c r="Q37" s="36">
        <v>26.5</v>
      </c>
      <c r="R37" s="38">
        <v>22.2</v>
      </c>
      <c r="S37" s="38">
        <v>0</v>
      </c>
      <c r="T37" s="37">
        <f>SUMPRODUCT(LTA!J37:AN37,LTA!J$101:AN$101,LTA!J$105:AN$105)</f>
        <v>26.12</v>
      </c>
      <c r="U37" s="37">
        <f>SUMPRODUCT(LTA!J37:AN37,LTA!J$102:AN$102,LTA!J$105:AN$105)</f>
        <v>449.78664400000002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2.06</v>
      </c>
      <c r="AB37" s="75">
        <f>-STOA!P37</f>
        <v>0</v>
      </c>
      <c r="AC37">
        <f t="shared" si="0"/>
        <v>11.171908017960268</v>
      </c>
      <c r="AD37">
        <f t="shared" si="1"/>
        <v>1278.6477185847168</v>
      </c>
      <c r="AE37">
        <f>'IDT-1'!F37</f>
        <v>-107.625</v>
      </c>
      <c r="AF37" s="24"/>
      <c r="AG37">
        <f t="shared" si="2"/>
        <v>1171.0227185847168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616.69667266721444</v>
      </c>
      <c r="P38" s="36">
        <v>71.249999999999986</v>
      </c>
      <c r="Q38" s="36">
        <v>26.5</v>
      </c>
      <c r="R38" s="38">
        <v>22.2</v>
      </c>
      <c r="S38" s="38">
        <v>0</v>
      </c>
      <c r="T38" s="37">
        <f>SUMPRODUCT(LTA!J38:AN38,LTA!J$101:AN$101,LTA!J$105:AN$105)</f>
        <v>35.700000000000003</v>
      </c>
      <c r="U38" s="37">
        <f>SUMPRODUCT(LTA!J38:AN38,LTA!J$102:AN$102,LTA!J$105:AN$105)</f>
        <v>459.78029899999996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2.06</v>
      </c>
      <c r="AB38" s="75">
        <f>-STOA!P38</f>
        <v>0</v>
      </c>
      <c r="AC38">
        <f t="shared" si="0"/>
        <v>11.27860140489001</v>
      </c>
      <c r="AD38">
        <f t="shared" si="1"/>
        <v>1291.2426188798991</v>
      </c>
      <c r="AE38">
        <f>'IDT-1'!F38</f>
        <v>-125.5</v>
      </c>
      <c r="AF38" s="24"/>
      <c r="AG38">
        <f t="shared" si="2"/>
        <v>1165.7426188798991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625.61936585920944</v>
      </c>
      <c r="P39" s="36">
        <v>71.249999999999986</v>
      </c>
      <c r="Q39" s="36">
        <v>26.5</v>
      </c>
      <c r="R39" s="38">
        <v>22.2</v>
      </c>
      <c r="S39" s="38">
        <v>0</v>
      </c>
      <c r="T39" s="37">
        <f>SUMPRODUCT(LTA!J39:AN39,LTA!J$101:AN$101,LTA!J$105:AN$105)</f>
        <v>46.07</v>
      </c>
      <c r="U39" s="37">
        <f>SUMPRODUCT(LTA!J39:AN39,LTA!J$102:AN$102,LTA!J$105:AN$105)</f>
        <v>468.57198899999997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2.06</v>
      </c>
      <c r="AB39" s="75">
        <f>-STOA!P39</f>
        <v>0</v>
      </c>
      <c r="AC39">
        <f t="shared" si="0"/>
        <v>11.685869687063121</v>
      </c>
      <c r="AD39">
        <f t="shared" si="1"/>
        <v>1299.1502467495511</v>
      </c>
      <c r="AE39">
        <f>'IDT-1'!F39</f>
        <v>-120.419</v>
      </c>
      <c r="AF39" s="24"/>
      <c r="AG39">
        <f t="shared" si="2"/>
        <v>1178.731246749551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625.61936585920944</v>
      </c>
      <c r="P40" s="36">
        <v>71.249999999999986</v>
      </c>
      <c r="Q40" s="36">
        <v>26.5</v>
      </c>
      <c r="R40" s="38">
        <v>22.2</v>
      </c>
      <c r="S40" s="38">
        <v>0</v>
      </c>
      <c r="T40" s="37">
        <f>SUMPRODUCT(LTA!J40:AN40,LTA!J$101:AN$101,LTA!J$105:AN$105)</f>
        <v>55.31</v>
      </c>
      <c r="U40" s="37">
        <f>SUMPRODUCT(LTA!J40:AN40,LTA!J$102:AN$102,LTA!J$105:AN$105)</f>
        <v>477.24955299999999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2.06</v>
      </c>
      <c r="AB40" s="75">
        <f>-STOA!P40</f>
        <v>0</v>
      </c>
      <c r="AC40">
        <f t="shared" si="0"/>
        <v>11.963444590536456</v>
      </c>
      <c r="AD40">
        <f t="shared" si="1"/>
        <v>1301.7902358460776</v>
      </c>
      <c r="AE40">
        <f>'IDT-1'!F40</f>
        <v>-72.004000000000005</v>
      </c>
      <c r="AF40" s="24"/>
      <c r="AG40">
        <f t="shared" si="2"/>
        <v>1229.7862358460777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606.39492055116762</v>
      </c>
      <c r="P41" s="36">
        <v>71.249999999999986</v>
      </c>
      <c r="Q41" s="36">
        <v>26.5</v>
      </c>
      <c r="R41" s="38">
        <v>22.2</v>
      </c>
      <c r="S41" s="38">
        <v>0</v>
      </c>
      <c r="T41" s="37">
        <f>SUMPRODUCT(LTA!J41:AN41,LTA!J$101:AN$101,LTA!J$105:AN$105)</f>
        <v>64.41</v>
      </c>
      <c r="U41" s="37">
        <f>SUMPRODUCT(LTA!J41:AN41,LTA!J$102:AN$102,LTA!J$105:AN$105)</f>
        <v>479.49859799999996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2.06</v>
      </c>
      <c r="AB41" s="75">
        <f>-STOA!P41</f>
        <v>0</v>
      </c>
      <c r="AC41">
        <f t="shared" si="0"/>
        <v>11.643156496202232</v>
      </c>
      <c r="AD41">
        <f t="shared" si="1"/>
        <v>1324.23512363237</v>
      </c>
      <c r="AE41">
        <f>'IDT-1'!F41</f>
        <v>-40.875</v>
      </c>
      <c r="AF41" s="24"/>
      <c r="AG41">
        <f t="shared" si="2"/>
        <v>1283.36012363237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609.65525132699861</v>
      </c>
      <c r="P42" s="36">
        <v>71.249999999999986</v>
      </c>
      <c r="Q42" s="36">
        <v>26.5</v>
      </c>
      <c r="R42" s="38">
        <v>23.7</v>
      </c>
      <c r="S42" s="38">
        <v>0</v>
      </c>
      <c r="T42" s="37">
        <f>SUMPRODUCT(LTA!J42:AN42,LTA!J$101:AN$101,LTA!J$105:AN$105)</f>
        <v>70.44</v>
      </c>
      <c r="U42" s="37">
        <f>SUMPRODUCT(LTA!J42:AN42,LTA!J$102:AN$102,LTA!J$105:AN$105)</f>
        <v>487.17339599999997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2.06</v>
      </c>
      <c r="AB42" s="75">
        <f>-STOA!P42</f>
        <v>0</v>
      </c>
      <c r="AC42">
        <f t="shared" si="0"/>
        <v>11.798263577919213</v>
      </c>
      <c r="AD42">
        <f t="shared" si="1"/>
        <v>1342.5451453264841</v>
      </c>
      <c r="AE42">
        <f>'IDT-1'!F42</f>
        <v>-21.875</v>
      </c>
      <c r="AF42" s="24"/>
      <c r="AG42">
        <f t="shared" si="2"/>
        <v>1320.6701453264841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585.42527954329046</v>
      </c>
      <c r="P43" s="36">
        <v>71.249999999999986</v>
      </c>
      <c r="Q43" s="36">
        <v>26.5</v>
      </c>
      <c r="R43" s="38">
        <v>23.7</v>
      </c>
      <c r="S43" s="38">
        <v>0</v>
      </c>
      <c r="T43" s="37">
        <f>SUMPRODUCT(LTA!J43:AN43,LTA!J$101:AN$101,LTA!J$105:AN$105)</f>
        <v>78.349999999999994</v>
      </c>
      <c r="U43" s="37">
        <f>SUMPRODUCT(LTA!J43:AN43,LTA!J$102:AN$102,LTA!J$105:AN$105)</f>
        <v>494.35848599999997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</v>
      </c>
      <c r="AA43" s="75">
        <f>STOA!J43</f>
        <v>2.06</v>
      </c>
      <c r="AB43" s="75">
        <f>-STOA!P43</f>
        <v>0</v>
      </c>
      <c r="AC43">
        <f t="shared" si="0"/>
        <v>11.861768249032071</v>
      </c>
      <c r="AD43">
        <f t="shared" si="1"/>
        <v>1277.7367588716629</v>
      </c>
      <c r="AE43">
        <f>'IDT-1'!F43</f>
        <v>0</v>
      </c>
      <c r="AF43" s="24"/>
      <c r="AG43">
        <f t="shared" si="2"/>
        <v>1277.7367588716629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548.88966867242527</v>
      </c>
      <c r="P44" s="36">
        <v>71.249999999999986</v>
      </c>
      <c r="Q44" s="36">
        <v>26.5</v>
      </c>
      <c r="R44" s="38">
        <v>23.7</v>
      </c>
      <c r="S44" s="38">
        <v>0</v>
      </c>
      <c r="T44" s="37">
        <f>SUMPRODUCT(LTA!J44:AN44,LTA!J$101:AN$101,LTA!J$105:AN$105)</f>
        <v>83.15</v>
      </c>
      <c r="U44" s="37">
        <f>SUMPRODUCT(LTA!J44:AN44,LTA!J$102:AN$102,LTA!J$105:AN$105)</f>
        <v>500.56813999999997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2.06</v>
      </c>
      <c r="AB44" s="75">
        <f>-STOA!P44</f>
        <v>0</v>
      </c>
      <c r="AC44">
        <f t="shared" si="0"/>
        <v>11.342388533220797</v>
      </c>
      <c r="AD44">
        <f t="shared" si="1"/>
        <v>1288.730181716609</v>
      </c>
      <c r="AE44">
        <f>'IDT-1'!F44</f>
        <v>0</v>
      </c>
      <c r="AF44" s="24"/>
      <c r="AG44">
        <f t="shared" si="2"/>
        <v>1288.730181716609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549.4918117537012</v>
      </c>
      <c r="P45" s="36">
        <v>71.249999999999986</v>
      </c>
      <c r="Q45" s="36">
        <v>26.5</v>
      </c>
      <c r="R45" s="38">
        <v>23.7</v>
      </c>
      <c r="S45" s="38">
        <v>0</v>
      </c>
      <c r="T45" s="37">
        <f>SUMPRODUCT(LTA!J45:AN45,LTA!J$101:AN$101,LTA!J$105:AN$105)</f>
        <v>89.84</v>
      </c>
      <c r="U45" s="37">
        <f>SUMPRODUCT(LTA!J45:AN45,LTA!J$102:AN$102,LTA!J$105:AN$105)</f>
        <v>514.12618799999996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2.06</v>
      </c>
      <c r="AB45" s="75">
        <f>-STOA!P45</f>
        <v>0</v>
      </c>
      <c r="AC45">
        <f t="shared" si="0"/>
        <v>11.314151195181289</v>
      </c>
      <c r="AD45">
        <f t="shared" si="1"/>
        <v>1335.6086101359247</v>
      </c>
      <c r="AE45">
        <f>'IDT-1'!F45</f>
        <v>0</v>
      </c>
      <c r="AF45" s="24"/>
      <c r="AG45">
        <f t="shared" si="2"/>
        <v>1335.6086101359247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529.96022047836482</v>
      </c>
      <c r="P46" s="36">
        <v>71.249999999999986</v>
      </c>
      <c r="Q46" s="36">
        <v>26.49641988651716</v>
      </c>
      <c r="R46" s="38">
        <v>23.7</v>
      </c>
      <c r="S46" s="38">
        <v>0</v>
      </c>
      <c r="T46" s="37">
        <f>SUMPRODUCT(LTA!J46:AN46,LTA!J$101:AN$101,LTA!J$105:AN$105)</f>
        <v>92.42</v>
      </c>
      <c r="U46" s="37">
        <f>SUMPRODUCT(LTA!J46:AN46,LTA!J$102:AN$102,LTA!J$105:AN$105)</f>
        <v>518.41844100000003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2.06</v>
      </c>
      <c r="AB46" s="75">
        <f>-STOA!P46</f>
        <v>0</v>
      </c>
      <c r="AC46">
        <f t="shared" si="0"/>
        <v>11.205095821619949</v>
      </c>
      <c r="AD46">
        <f t="shared" si="1"/>
        <v>1322.7348829426596</v>
      </c>
      <c r="AE46">
        <f>'IDT-1'!F46</f>
        <v>0</v>
      </c>
      <c r="AF46" s="24"/>
      <c r="AG46">
        <f t="shared" si="2"/>
        <v>1322.7348829426596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529.18902491995129</v>
      </c>
      <c r="P47" s="36">
        <v>71.249999999999986</v>
      </c>
      <c r="Q47" s="36">
        <v>26.49641988651716</v>
      </c>
      <c r="R47" s="38">
        <v>23.7</v>
      </c>
      <c r="S47" s="38">
        <v>0</v>
      </c>
      <c r="T47" s="37">
        <f>SUMPRODUCT(LTA!J47:AN47,LTA!J$101:AN$101,LTA!J$105:AN$105)</f>
        <v>94.89</v>
      </c>
      <c r="U47" s="37">
        <f>SUMPRODUCT(LTA!J47:AN47,LTA!J$102:AN$102,LTA!J$105:AN$105)</f>
        <v>523.66727300000002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2.06</v>
      </c>
      <c r="AB47" s="75">
        <f>-STOA!P47</f>
        <v>0</v>
      </c>
      <c r="AC47">
        <f t="shared" si="0"/>
        <v>11.288869440903945</v>
      </c>
      <c r="AD47">
        <f t="shared" si="1"/>
        <v>1326.5987457649624</v>
      </c>
      <c r="AE47">
        <f>'IDT-1'!F47</f>
        <v>0</v>
      </c>
      <c r="AF47" s="24"/>
      <c r="AG47">
        <f t="shared" si="2"/>
        <v>1326.5987457649624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509.28761676293607</v>
      </c>
      <c r="P48" s="36">
        <v>71.249999999999986</v>
      </c>
      <c r="Q48" s="36">
        <v>26.49641988651716</v>
      </c>
      <c r="R48" s="38">
        <v>23.7</v>
      </c>
      <c r="S48" s="38">
        <v>0</v>
      </c>
      <c r="T48" s="37">
        <f>SUMPRODUCT(LTA!J48:AN48,LTA!J$101:AN$101,LTA!J$105:AN$105)</f>
        <v>97.23</v>
      </c>
      <c r="U48" s="37">
        <f>SUMPRODUCT(LTA!J48:AN48,LTA!J$102:AN$102,LTA!J$105:AN$105)</f>
        <v>525.96426100000008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2.06</v>
      </c>
      <c r="AB48" s="75">
        <f>-STOA!P48</f>
        <v>0</v>
      </c>
      <c r="AC48">
        <f t="shared" si="0"/>
        <v>11.19957883841035</v>
      </c>
      <c r="AD48">
        <f t="shared" si="1"/>
        <v>1322.0836162104408</v>
      </c>
      <c r="AE48">
        <f>'IDT-1'!F48</f>
        <v>0</v>
      </c>
      <c r="AF48" s="24"/>
      <c r="AG48">
        <f t="shared" si="2"/>
        <v>1322.0836162104408</v>
      </c>
      <c r="AI48" s="34">
        <f>PXIL!J48</f>
        <v>0</v>
      </c>
      <c r="AJ48" s="34">
        <f>PXIL!P48</f>
        <v>0</v>
      </c>
      <c r="AK48" s="34">
        <f>RTM_IEX!J48</f>
        <v>7.66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509.28761676293607</v>
      </c>
      <c r="P49" s="36">
        <v>71.249999999999986</v>
      </c>
      <c r="Q49" s="36">
        <v>26.49641988651716</v>
      </c>
      <c r="R49" s="38">
        <v>23.7</v>
      </c>
      <c r="S49" s="38">
        <v>0</v>
      </c>
      <c r="T49" s="37">
        <f>SUMPRODUCT(LTA!J49:AN49,LTA!J$101:AN$101,LTA!J$105:AN$105)</f>
        <v>99.52</v>
      </c>
      <c r="U49" s="37">
        <f>SUMPRODUCT(LTA!J49:AN49,LTA!J$102:AN$102,LTA!J$105:AN$105)</f>
        <v>527.73566700000003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2.06</v>
      </c>
      <c r="AB49" s="75">
        <f>-STOA!P49</f>
        <v>0</v>
      </c>
      <c r="AC49">
        <f t="shared" si="0"/>
        <v>11.355716118757909</v>
      </c>
      <c r="AD49">
        <f t="shared" si="1"/>
        <v>1296.3288849300932</v>
      </c>
      <c r="AE49">
        <f>'IDT-1'!F49</f>
        <v>0</v>
      </c>
      <c r="AF49" s="24"/>
      <c r="AG49">
        <f t="shared" si="2"/>
        <v>1296.3288849300932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-22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480.55941882311436</v>
      </c>
      <c r="P50" s="36">
        <v>71.249999999999986</v>
      </c>
      <c r="Q50" s="36">
        <v>26.49641988651716</v>
      </c>
      <c r="R50" s="38">
        <v>23.7</v>
      </c>
      <c r="S50" s="38">
        <v>0</v>
      </c>
      <c r="T50" s="37">
        <f>SUMPRODUCT(LTA!J50:AN50,LTA!J$101:AN$101,LTA!J$105:AN$105)</f>
        <v>100.72</v>
      </c>
      <c r="U50" s="37">
        <f>SUMPRODUCT(LTA!J50:AN50,LTA!J$102:AN$102,LTA!J$105:AN$105)</f>
        <v>529.40001000000007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2.06</v>
      </c>
      <c r="AB50" s="75">
        <f>-STOA!P50</f>
        <v>0</v>
      </c>
      <c r="AC50">
        <f t="shared" si="0"/>
        <v>11.00299237139007</v>
      </c>
      <c r="AD50">
        <f t="shared" si="1"/>
        <v>1284.8177537376394</v>
      </c>
      <c r="AE50">
        <f>'IDT-1'!F50</f>
        <v>0</v>
      </c>
      <c r="AF50" s="24"/>
      <c r="AG50">
        <f t="shared" si="2"/>
        <v>1284.8177537376394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54.709999999999994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470.97230380901942</v>
      </c>
      <c r="P51" s="36">
        <v>71.249999999999986</v>
      </c>
      <c r="Q51" s="36">
        <v>26.49641988651716</v>
      </c>
      <c r="R51" s="38">
        <v>23.7</v>
      </c>
      <c r="S51" s="38">
        <v>0</v>
      </c>
      <c r="T51" s="37">
        <f>SUMPRODUCT(LTA!J51:AN51,LTA!J$101:AN$101,LTA!J$105:AN$105)</f>
        <v>103.89</v>
      </c>
      <c r="U51" s="37">
        <f>SUMPRODUCT(LTA!J51:AN51,LTA!J$102:AN$102,LTA!J$105:AN$105)</f>
        <v>533.76386500000001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2.06</v>
      </c>
      <c r="AB51" s="75">
        <f>-STOA!P51</f>
        <v>0</v>
      </c>
      <c r="AC51">
        <f t="shared" si="0"/>
        <v>11.143905195420118</v>
      </c>
      <c r="AD51">
        <f t="shared" si="1"/>
        <v>1273.3335808995141</v>
      </c>
      <c r="AE51">
        <f>'IDT-1'!F51</f>
        <v>0</v>
      </c>
      <c r="AF51" s="24"/>
      <c r="AG51">
        <f t="shared" si="2"/>
        <v>1273.3335808995141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-21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54.709999999999994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442.25007560617536</v>
      </c>
      <c r="P52" s="36">
        <v>71.249999999999986</v>
      </c>
      <c r="Q52" s="36">
        <v>26.49641988651716</v>
      </c>
      <c r="R52" s="38">
        <v>23.7</v>
      </c>
      <c r="S52" s="38">
        <v>0</v>
      </c>
      <c r="T52" s="37">
        <f>SUMPRODUCT(LTA!J52:AN52,LTA!J$101:AN$101,LTA!J$105:AN$105)</f>
        <v>103.88</v>
      </c>
      <c r="U52" s="37">
        <f>SUMPRODUCT(LTA!J52:AN52,LTA!J$102:AN$102,LTA!J$105:AN$105)</f>
        <v>533.36481200000003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2.06</v>
      </c>
      <c r="AB52" s="75">
        <f>-STOA!P52</f>
        <v>0</v>
      </c>
      <c r="AC52">
        <f t="shared" si="0"/>
        <v>10.839904329242005</v>
      </c>
      <c r="AD52">
        <f t="shared" si="1"/>
        <v>1251.5063005628483</v>
      </c>
      <c r="AE52">
        <f>'IDT-1'!F52</f>
        <v>0</v>
      </c>
      <c r="AF52" s="24"/>
      <c r="AG52">
        <f t="shared" si="2"/>
        <v>1251.5063005628483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-14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54.709999999999994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443.84669825889438</v>
      </c>
      <c r="P53" s="36">
        <v>71.249999999999986</v>
      </c>
      <c r="Q53" s="36">
        <v>26.49641988651716</v>
      </c>
      <c r="R53" s="38">
        <v>23.7</v>
      </c>
      <c r="S53" s="38">
        <v>0</v>
      </c>
      <c r="T53" s="37">
        <f>SUMPRODUCT(LTA!J53:AN53,LTA!J$101:AN$101,LTA!J$105:AN$105)</f>
        <v>103.87</v>
      </c>
      <c r="U53" s="37">
        <f>SUMPRODUCT(LTA!J53:AN53,LTA!J$102:AN$102,LTA!J$105:AN$105)</f>
        <v>532.0313910000001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2.06</v>
      </c>
      <c r="AB53" s="75">
        <f>-STOA!P53</f>
        <v>0</v>
      </c>
      <c r="AC53">
        <f t="shared" si="0"/>
        <v>10.988727763543217</v>
      </c>
      <c r="AD53">
        <f t="shared" si="1"/>
        <v>1234.930542959273</v>
      </c>
      <c r="AE53">
        <f>'IDT-1'!F53</f>
        <v>0</v>
      </c>
      <c r="AF53" s="24"/>
      <c r="AG53">
        <f t="shared" si="2"/>
        <v>1234.930542959273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-31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54.709999999999994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443.84669412661009</v>
      </c>
      <c r="P54" s="36">
        <v>71.249999999999986</v>
      </c>
      <c r="Q54" s="36">
        <v>26.49641988651716</v>
      </c>
      <c r="R54" s="38">
        <v>23.7</v>
      </c>
      <c r="S54" s="38">
        <v>0</v>
      </c>
      <c r="T54" s="37">
        <f>SUMPRODUCT(LTA!J54:AN54,LTA!J$101:AN$101,LTA!J$105:AN$105)</f>
        <v>103.81</v>
      </c>
      <c r="U54" s="37">
        <f>SUMPRODUCT(LTA!J54:AN54,LTA!J$102:AN$102,LTA!J$105:AN$105)</f>
        <v>506.34253399999994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2.06</v>
      </c>
      <c r="AB54" s="75">
        <f>-STOA!P54</f>
        <v>0</v>
      </c>
      <c r="AC54">
        <f t="shared" si="0"/>
        <v>10.899504695905364</v>
      </c>
      <c r="AD54">
        <f t="shared" si="1"/>
        <v>1194.2709048946265</v>
      </c>
      <c r="AE54">
        <f>'IDT-1'!F54</f>
        <v>0</v>
      </c>
      <c r="AF54" s="24"/>
      <c r="AG54">
        <f t="shared" si="2"/>
        <v>1194.2709048946265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-46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54.709999999999994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407.07359154665818</v>
      </c>
      <c r="P55" s="36">
        <v>72.057185046290869</v>
      </c>
      <c r="Q55" s="36">
        <v>7.660000000000001</v>
      </c>
      <c r="R55" s="38">
        <v>23.7</v>
      </c>
      <c r="S55" s="38">
        <v>0</v>
      </c>
      <c r="T55" s="37">
        <f>SUMPRODUCT(LTA!J55:AN55,LTA!J$101:AN$101,LTA!J$105:AN$105)</f>
        <v>102.67</v>
      </c>
      <c r="U55" s="37">
        <f>SUMPRODUCT(LTA!J55:AN55,LTA!J$102:AN$102,LTA!J$105:AN$105)</f>
        <v>438.49663900000002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2.06</v>
      </c>
      <c r="AB55" s="75">
        <f>-STOA!P55</f>
        <v>0</v>
      </c>
      <c r="AC55">
        <f t="shared" si="0"/>
        <v>9.8173277549514228</v>
      </c>
      <c r="AD55">
        <f t="shared" si="1"/>
        <v>1076.5648494154023</v>
      </c>
      <c r="AE55">
        <f>'IDT-1'!F55</f>
        <v>0</v>
      </c>
      <c r="AF55" s="24"/>
      <c r="AG55">
        <f t="shared" si="2"/>
        <v>1076.5648494154023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-41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54.709999999999994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405.55912470910886</v>
      </c>
      <c r="P56" s="36">
        <v>72.057185046290869</v>
      </c>
      <c r="Q56" s="36">
        <v>7.660000000000001</v>
      </c>
      <c r="R56" s="38">
        <v>23.7</v>
      </c>
      <c r="S56" s="38">
        <v>0</v>
      </c>
      <c r="T56" s="37">
        <f>SUMPRODUCT(LTA!J56:AN56,LTA!J$101:AN$101,LTA!J$105:AN$105)</f>
        <v>101.47</v>
      </c>
      <c r="U56" s="37">
        <f>SUMPRODUCT(LTA!J56:AN56,LTA!J$102:AN$102,LTA!J$105:AN$105)</f>
        <v>396.66356000000002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2.06</v>
      </c>
      <c r="AB56" s="75">
        <f>-STOA!P56</f>
        <v>0</v>
      </c>
      <c r="AC56">
        <f t="shared" si="0"/>
        <v>9.4177148967413427</v>
      </c>
      <c r="AD56">
        <f t="shared" si="1"/>
        <v>1035.4169164360633</v>
      </c>
      <c r="AE56">
        <f>'IDT-1'!F56</f>
        <v>0</v>
      </c>
      <c r="AF56" s="24"/>
      <c r="AG56">
        <f t="shared" si="2"/>
        <v>1035.4169164360633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-38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54.709999999999994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406.64509694654942</v>
      </c>
      <c r="P57" s="36">
        <v>71.239999999999981</v>
      </c>
      <c r="Q57" s="36">
        <v>7.660000000000001</v>
      </c>
      <c r="R57" s="38">
        <v>23.7</v>
      </c>
      <c r="S57" s="38">
        <v>0</v>
      </c>
      <c r="T57" s="37">
        <f>SUMPRODUCT(LTA!J57:AN57,LTA!J$101:AN$101,LTA!J$105:AN$105)</f>
        <v>99.210000000000008</v>
      </c>
      <c r="U57" s="37">
        <f>SUMPRODUCT(LTA!J57:AN57,LTA!J$102:AN$102,LTA!J$105:AN$105)</f>
        <v>432.491378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2.06</v>
      </c>
      <c r="AB57" s="75">
        <f>-STOA!P57</f>
        <v>0</v>
      </c>
      <c r="AC57">
        <f t="shared" si="0"/>
        <v>9.7358270112465544</v>
      </c>
      <c r="AD57">
        <f t="shared" si="1"/>
        <v>1064.9354095127076</v>
      </c>
      <c r="AE57">
        <f>'IDT-1'!F57</f>
        <v>0</v>
      </c>
      <c r="AF57" s="24"/>
      <c r="AG57">
        <f t="shared" si="2"/>
        <v>1064.9354095127076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54.709999999999994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407.78866244161941</v>
      </c>
      <c r="P58" s="36">
        <v>71.239999999999981</v>
      </c>
      <c r="Q58" s="36">
        <v>7.660000000000001</v>
      </c>
      <c r="R58" s="38">
        <v>23.7</v>
      </c>
      <c r="S58" s="38">
        <v>0</v>
      </c>
      <c r="T58" s="37">
        <f>SUMPRODUCT(LTA!J58:AN58,LTA!J$101:AN$101,LTA!J$105:AN$105)</f>
        <v>96.87</v>
      </c>
      <c r="U58" s="37">
        <f>SUMPRODUCT(LTA!J58:AN58,LTA!J$102:AN$102,LTA!J$105:AN$105)</f>
        <v>466.26837399999999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2.06</v>
      </c>
      <c r="AB58" s="75">
        <f>-STOA!P58</f>
        <v>0</v>
      </c>
      <c r="AC58">
        <f t="shared" si="0"/>
        <v>9.9756190969055876</v>
      </c>
      <c r="AD58">
        <f t="shared" si="1"/>
        <v>1101.2761789221186</v>
      </c>
      <c r="AE58">
        <f>'IDT-1'!F58</f>
        <v>0</v>
      </c>
      <c r="AF58" s="24"/>
      <c r="AG58">
        <f t="shared" si="2"/>
        <v>1101.2761789221186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57.03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420.70007388899324</v>
      </c>
      <c r="P59" s="36">
        <v>71.239999999999981</v>
      </c>
      <c r="Q59" s="36">
        <v>26.49641988651716</v>
      </c>
      <c r="R59" s="38">
        <v>23.7</v>
      </c>
      <c r="S59" s="38">
        <v>0</v>
      </c>
      <c r="T59" s="37">
        <f>SUMPRODUCT(LTA!J59:AN59,LTA!J$101:AN$101,LTA!J$105:AN$105)</f>
        <v>91.38</v>
      </c>
      <c r="U59" s="37">
        <f>SUMPRODUCT(LTA!J59:AN59,LTA!J$102:AN$102,LTA!J$105:AN$105)</f>
        <v>462.09619600000002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2.06</v>
      </c>
      <c r="AB59" s="75">
        <f>-STOA!P59</f>
        <v>0</v>
      </c>
      <c r="AC59">
        <f t="shared" si="0"/>
        <v>10.375463212582719</v>
      </c>
      <c r="AD59">
        <f t="shared" si="1"/>
        <v>1102.2819881403325</v>
      </c>
      <c r="AE59">
        <f>'IDT-1'!F59</f>
        <v>0</v>
      </c>
      <c r="AF59" s="24"/>
      <c r="AG59">
        <f t="shared" si="2"/>
        <v>1102.2819881403325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-61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57.03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421.03317246752732</v>
      </c>
      <c r="P60" s="36">
        <v>71.239999999999981</v>
      </c>
      <c r="Q60" s="36">
        <v>26.49641988651716</v>
      </c>
      <c r="R60" s="38">
        <v>23.7</v>
      </c>
      <c r="S60" s="38">
        <v>0</v>
      </c>
      <c r="T60" s="37">
        <f>SUMPRODUCT(LTA!J60:AN60,LTA!J$101:AN$101,LTA!J$105:AN$105)</f>
        <v>84.74</v>
      </c>
      <c r="U60" s="37">
        <f>SUMPRODUCT(LTA!J60:AN60,LTA!J$102:AN$102,LTA!J$105:AN$105)</f>
        <v>455.664965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2.06</v>
      </c>
      <c r="AB60" s="75">
        <f>-STOA!P60</f>
        <v>0</v>
      </c>
      <c r="AC60">
        <f t="shared" si="0"/>
        <v>10.073626272569957</v>
      </c>
      <c r="AD60">
        <f t="shared" si="1"/>
        <v>1112.8456926588792</v>
      </c>
      <c r="AE60">
        <f>'IDT-1'!F60</f>
        <v>0</v>
      </c>
      <c r="AF60" s="24"/>
      <c r="AG60">
        <f t="shared" si="2"/>
        <v>1112.8456926588792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-38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57.03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448.46795216123178</v>
      </c>
      <c r="P61" s="36">
        <v>71.239999999999981</v>
      </c>
      <c r="Q61" s="36">
        <v>26.49641988651716</v>
      </c>
      <c r="R61" s="38">
        <v>23.7</v>
      </c>
      <c r="S61" s="38">
        <v>0</v>
      </c>
      <c r="T61" s="37">
        <f>SUMPRODUCT(LTA!J61:AN61,LTA!J$101:AN$101,LTA!J$105:AN$105)</f>
        <v>78.92</v>
      </c>
      <c r="U61" s="37">
        <f>SUMPRODUCT(LTA!J61:AN61,LTA!J$102:AN$102,LTA!J$105:AN$105)</f>
        <v>448.19829799999997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2.06</v>
      </c>
      <c r="AB61" s="75">
        <f>-STOA!P61</f>
        <v>0</v>
      </c>
      <c r="AC61">
        <f t="shared" si="0"/>
        <v>10.192470419197075</v>
      </c>
      <c r="AD61">
        <f t="shared" si="1"/>
        <v>1126.8749612059567</v>
      </c>
      <c r="AE61">
        <f>'IDT-1'!F61</f>
        <v>0</v>
      </c>
      <c r="AF61" s="24"/>
      <c r="AG61">
        <f t="shared" si="2"/>
        <v>1126.8749612059567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-38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57.03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443.67973477802082</v>
      </c>
      <c r="P62" s="36">
        <v>71.239999999999981</v>
      </c>
      <c r="Q62" s="36">
        <v>26.49641988651716</v>
      </c>
      <c r="R62" s="38">
        <v>23.7</v>
      </c>
      <c r="S62" s="38">
        <v>0</v>
      </c>
      <c r="T62" s="37">
        <f>SUMPRODUCT(LTA!J62:AN62,LTA!J$101:AN$101,LTA!J$105:AN$105)</f>
        <v>72.11</v>
      </c>
      <c r="U62" s="37">
        <f>SUMPRODUCT(LTA!J62:AN62,LTA!J$102:AN$102,LTA!J$105:AN$105)</f>
        <v>439.83672900000005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2.06</v>
      </c>
      <c r="AB62" s="75">
        <f>-STOA!P62</f>
        <v>0</v>
      </c>
      <c r="AC62">
        <f t="shared" si="0"/>
        <v>9.8553850590803211</v>
      </c>
      <c r="AD62">
        <f t="shared" si="1"/>
        <v>1127.2522601828623</v>
      </c>
      <c r="AE62">
        <f>'IDT-1'!F62</f>
        <v>0</v>
      </c>
      <c r="AF62" s="24"/>
      <c r="AG62">
        <f t="shared" si="2"/>
        <v>1127.2522601828623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-18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57.03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458.34534707702176</v>
      </c>
      <c r="P63" s="36">
        <v>71.239999999999981</v>
      </c>
      <c r="Q63" s="36">
        <v>26.49641988651716</v>
      </c>
      <c r="R63" s="38">
        <v>23.7</v>
      </c>
      <c r="S63" s="38">
        <v>0</v>
      </c>
      <c r="T63" s="37">
        <f>SUMPRODUCT(LTA!J63:AN63,LTA!J$101:AN$101,LTA!J$105:AN$105)</f>
        <v>68.180000000000007</v>
      </c>
      <c r="U63" s="37">
        <f>SUMPRODUCT(LTA!J63:AN63,LTA!J$102:AN$102,LTA!J$105:AN$105)</f>
        <v>431.61756300000002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2.06</v>
      </c>
      <c r="AB63" s="75">
        <f>-STOA!P63</f>
        <v>0</v>
      </c>
      <c r="AC63">
        <f t="shared" si="0"/>
        <v>9.9188789966163746</v>
      </c>
      <c r="AD63">
        <f t="shared" si="1"/>
        <v>1124.7052125443274</v>
      </c>
      <c r="AE63">
        <f>'IDT-1'!F63</f>
        <v>0</v>
      </c>
      <c r="AF63" s="24"/>
      <c r="AG63">
        <f t="shared" si="2"/>
        <v>1124.7052125443274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-23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57.03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487.0735003855068</v>
      </c>
      <c r="P64" s="36">
        <v>71.239999999999981</v>
      </c>
      <c r="Q64" s="36">
        <v>26.49641988651716</v>
      </c>
      <c r="R64" s="38">
        <v>23.7</v>
      </c>
      <c r="S64" s="38">
        <v>0</v>
      </c>
      <c r="T64" s="37">
        <f>SUMPRODUCT(LTA!J64:AN64,LTA!J$101:AN$101,LTA!J$105:AN$105)</f>
        <v>61.17</v>
      </c>
      <c r="U64" s="37">
        <f>SUMPRODUCT(LTA!J64:AN64,LTA!J$102:AN$102,LTA!J$105:AN$105)</f>
        <v>421.33699100000001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2.06</v>
      </c>
      <c r="AB64" s="75">
        <f>-STOA!P64</f>
        <v>0</v>
      </c>
      <c r="AC64">
        <f t="shared" si="0"/>
        <v>10.150493203205876</v>
      </c>
      <c r="AD64">
        <f t="shared" si="1"/>
        <v>1119.911179646223</v>
      </c>
      <c r="AE64">
        <f>'IDT-1'!F64</f>
        <v>0</v>
      </c>
      <c r="AF64" s="24"/>
      <c r="AG64">
        <f t="shared" si="2"/>
        <v>1119.911179646223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-39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57.03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472.55194280435921</v>
      </c>
      <c r="P65" s="36">
        <v>71.25</v>
      </c>
      <c r="Q65" s="36">
        <v>26.49641988651716</v>
      </c>
      <c r="R65" s="38">
        <v>23.7</v>
      </c>
      <c r="S65" s="38">
        <v>0</v>
      </c>
      <c r="T65" s="37">
        <f>SUMPRODUCT(LTA!J65:AN65,LTA!J$101:AN$101,LTA!J$105:AN$105)</f>
        <v>60.019999999999996</v>
      </c>
      <c r="U65" s="37">
        <f>SUMPRODUCT(LTA!J65:AN65,LTA!J$102:AN$102,LTA!J$105:AN$105)</f>
        <v>410.50057000000004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2.06</v>
      </c>
      <c r="AB65" s="75">
        <f>-STOA!P65</f>
        <v>0</v>
      </c>
      <c r="AC65">
        <f t="shared" si="0"/>
        <v>9.7500158709015636</v>
      </c>
      <c r="AD65">
        <f t="shared" si="1"/>
        <v>1114.8136783973796</v>
      </c>
      <c r="AE65">
        <f>'IDT-1'!F65</f>
        <v>0</v>
      </c>
      <c r="AF65" s="24"/>
      <c r="AG65">
        <f t="shared" si="2"/>
        <v>1114.8136783973796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-18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57.03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472.55197869361768</v>
      </c>
      <c r="P66" s="36">
        <v>71.25</v>
      </c>
      <c r="Q66" s="36">
        <v>26.49641988651716</v>
      </c>
      <c r="R66" s="38">
        <v>23.7</v>
      </c>
      <c r="S66" s="38">
        <v>0</v>
      </c>
      <c r="T66" s="37">
        <f>SUMPRODUCT(LTA!J66:AN66,LTA!J$101:AN$101,LTA!J$105:AN$105)</f>
        <v>51.85</v>
      </c>
      <c r="U66" s="37">
        <f>SUMPRODUCT(LTA!J66:AN66,LTA!J$102:AN$102,LTA!J$105:AN$105)</f>
        <v>417.629368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2.06</v>
      </c>
      <c r="AB66" s="75">
        <f>-STOA!P66</f>
        <v>0</v>
      </c>
      <c r="AC66">
        <f t="shared" si="0"/>
        <v>9.766683548746002</v>
      </c>
      <c r="AD66">
        <f t="shared" si="1"/>
        <v>1110.7558446087935</v>
      </c>
      <c r="AE66">
        <f>'IDT-1'!F66</f>
        <v>0</v>
      </c>
      <c r="AF66" s="24"/>
      <c r="AG66">
        <f t="shared" si="2"/>
        <v>1110.7558446087935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-21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56.82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478.07854171073535</v>
      </c>
      <c r="P67" s="36">
        <v>71.249999999999986</v>
      </c>
      <c r="Q67" s="36">
        <v>26.5</v>
      </c>
      <c r="R67" s="38">
        <v>22.47</v>
      </c>
      <c r="S67" s="38">
        <v>0</v>
      </c>
      <c r="T67" s="37">
        <f>SUMPRODUCT(LTA!J67:AN67,LTA!J$101:AN$101,LTA!J$105:AN$105)</f>
        <v>44.55</v>
      </c>
      <c r="U67" s="37">
        <f>SUMPRODUCT(LTA!J67:AN67,LTA!J$102:AN$102,LTA!J$105:AN$105)</f>
        <v>434.09001000000006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2.06</v>
      </c>
      <c r="AB67" s="75">
        <f>-STOA!P67</f>
        <v>0</v>
      </c>
      <c r="AC67">
        <f t="shared" si="0"/>
        <v>9.9542305633670498</v>
      </c>
      <c r="AD67">
        <f t="shared" si="1"/>
        <v>1114.8190827247731</v>
      </c>
      <c r="AE67">
        <f>'IDT-1'!F67</f>
        <v>0</v>
      </c>
      <c r="AF67" s="24"/>
      <c r="AG67">
        <f t="shared" si="2"/>
        <v>1114.8190827247731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56.82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533.29579564218454</v>
      </c>
      <c r="P68" s="36">
        <v>71.249999999999986</v>
      </c>
      <c r="Q68" s="36">
        <v>26.5</v>
      </c>
      <c r="R68" s="38">
        <v>17.680000000000003</v>
      </c>
      <c r="S68" s="38">
        <v>0</v>
      </c>
      <c r="T68" s="37">
        <f>SUMPRODUCT(LTA!J68:AN68,LTA!J$101:AN$101,LTA!J$105:AN$105)</f>
        <v>32.97</v>
      </c>
      <c r="U68" s="37">
        <f>SUMPRODUCT(LTA!J68:AN68,LTA!J$102:AN$102,LTA!J$105:AN$105)</f>
        <v>421.365387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10.08894908594233</v>
      </c>
      <c r="AD68">
        <f t="shared" ref="AD68:AD98" si="4">SUM(B68:AB68,AI68:AT68)-AC68</f>
        <v>1150.8069951336468</v>
      </c>
      <c r="AE68">
        <f>'IDT-1'!F68</f>
        <v>-31.715</v>
      </c>
      <c r="AF68" s="24"/>
      <c r="AG68">
        <f t="shared" ref="AG68:AG98" si="5">SUM(AD68:AF68)</f>
        <v>1119.0919951336468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600.11345435176304</v>
      </c>
      <c r="P69" s="36">
        <v>71.249999999999986</v>
      </c>
      <c r="Q69" s="36">
        <v>26.5</v>
      </c>
      <c r="R69" s="38">
        <v>9.73</v>
      </c>
      <c r="S69" s="38">
        <v>0</v>
      </c>
      <c r="T69" s="37">
        <f>SUMPRODUCT(LTA!J69:AN69,LTA!J$101:AN$101,LTA!J$105:AN$105)</f>
        <v>22.740000000000002</v>
      </c>
      <c r="U69" s="37">
        <f>SUMPRODUCT(LTA!J69:AN69,LTA!J$102:AN$102,LTA!J$105:AN$105)</f>
        <v>413.87245800000005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2.06</v>
      </c>
      <c r="AB69" s="75">
        <f>-STOA!P69</f>
        <v>0</v>
      </c>
      <c r="AC69">
        <f t="shared" si="3"/>
        <v>10.436503761852125</v>
      </c>
      <c r="AD69">
        <f t="shared" si="4"/>
        <v>1179.7841701673156</v>
      </c>
      <c r="AE69">
        <f>'IDT-1'!F69</f>
        <v>-62.265000000000001</v>
      </c>
      <c r="AF69" s="24"/>
      <c r="AG69">
        <f t="shared" si="5"/>
        <v>1117.5191701673155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-26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48.44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612.74613772901444</v>
      </c>
      <c r="P70" s="36">
        <v>71.249999999999986</v>
      </c>
      <c r="Q70" s="36">
        <v>26.5</v>
      </c>
      <c r="R70" s="38">
        <v>4.32</v>
      </c>
      <c r="S70" s="38">
        <v>0</v>
      </c>
      <c r="T70" s="37">
        <f>SUMPRODUCT(LTA!J70:AN70,LTA!J$101:AN$101,LTA!J$105:AN$105)</f>
        <v>11.67</v>
      </c>
      <c r="U70" s="37">
        <f>SUMPRODUCT(LTA!J70:AN70,LTA!J$102:AN$102,LTA!J$105:AN$105)</f>
        <v>406.50258700000006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2.06</v>
      </c>
      <c r="AB70" s="75">
        <f>-STOA!P70</f>
        <v>0</v>
      </c>
      <c r="AC70">
        <f t="shared" si="3"/>
        <v>10.320775385821037</v>
      </c>
      <c r="AD70">
        <f t="shared" si="4"/>
        <v>1166.1227109205984</v>
      </c>
      <c r="AE70">
        <f>'IDT-1'!F70</f>
        <v>-40.935000000000002</v>
      </c>
      <c r="AF70" s="24"/>
      <c r="AG70">
        <f t="shared" si="5"/>
        <v>1125.1877109205984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-26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67.433744617958055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647.34897397244174</v>
      </c>
      <c r="P71" s="36">
        <v>71.249999999999986</v>
      </c>
      <c r="Q71" s="36">
        <v>26.5</v>
      </c>
      <c r="R71" s="38">
        <v>1.2999999999999998</v>
      </c>
      <c r="S71" s="38">
        <v>0</v>
      </c>
      <c r="T71" s="37">
        <f>SUMPRODUCT(LTA!J71:AN71,LTA!J$101:AN$101,LTA!J$105:AN$105)</f>
        <v>7.88</v>
      </c>
      <c r="U71" s="37">
        <f>SUMPRODUCT(LTA!J71:AN71,LTA!J$102:AN$102,LTA!J$105:AN$105)</f>
        <v>402.12436400000001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2.06</v>
      </c>
      <c r="AB71" s="75">
        <f>-STOA!P71</f>
        <v>0</v>
      </c>
      <c r="AC71">
        <f t="shared" si="3"/>
        <v>10.871842219529121</v>
      </c>
      <c r="AD71">
        <f t="shared" si="4"/>
        <v>1184.9800019482752</v>
      </c>
      <c r="AE71">
        <f>'IDT-1'!F71</f>
        <v>-30.928000000000001</v>
      </c>
      <c r="AF71" s="24"/>
      <c r="AG71">
        <f t="shared" si="5"/>
        <v>1154.0520019482751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-49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67.433744617958055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661.21428947698462</v>
      </c>
      <c r="P72" s="36">
        <v>71.249999999999986</v>
      </c>
      <c r="Q72" s="36">
        <v>26.5</v>
      </c>
      <c r="R72" s="38">
        <v>0.14999999999999997</v>
      </c>
      <c r="S72" s="38">
        <v>0</v>
      </c>
      <c r="T72" s="37">
        <f>SUMPRODUCT(LTA!J72:AN72,LTA!J$101:AN$101,LTA!J$105:AN$105)</f>
        <v>3.36</v>
      </c>
      <c r="U72" s="37">
        <f>SUMPRODUCT(LTA!J72:AN72,LTA!J$102:AN$102,LTA!J$105:AN$105)</f>
        <v>398.43169800000004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2.06</v>
      </c>
      <c r="AB72" s="75">
        <f>-STOA!P72</f>
        <v>0</v>
      </c>
      <c r="AC72">
        <f t="shared" si="3"/>
        <v>10.957804562621357</v>
      </c>
      <c r="AD72">
        <f t="shared" si="4"/>
        <v>1183.0768249317191</v>
      </c>
      <c r="AE72">
        <f>'IDT-1'!F72</f>
        <v>-20.542000000000002</v>
      </c>
      <c r="AF72" s="24"/>
      <c r="AG72">
        <f t="shared" si="5"/>
        <v>1162.5348249317192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67.433744617958055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686.51765841649558</v>
      </c>
      <c r="P73" s="36">
        <v>71.249999999999986</v>
      </c>
      <c r="Q73" s="36">
        <v>26.5</v>
      </c>
      <c r="R73" s="38">
        <v>0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397.57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2.06</v>
      </c>
      <c r="AB73" s="75">
        <f>-STOA!P73</f>
        <v>0</v>
      </c>
      <c r="AC73">
        <f t="shared" si="3"/>
        <v>11.125928283063471</v>
      </c>
      <c r="AD73">
        <f t="shared" si="4"/>
        <v>1206.9403721507879</v>
      </c>
      <c r="AE73">
        <f>'IDT-1'!F73</f>
        <v>-12.071999999999999</v>
      </c>
      <c r="AF73" s="24"/>
      <c r="AG73">
        <f t="shared" si="5"/>
        <v>1194.868372150788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-53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10.811497399397755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67.433744617958055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704.40546405127714</v>
      </c>
      <c r="P74" s="36">
        <v>71.249999999999986</v>
      </c>
      <c r="Q74" s="36">
        <v>26.5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397.84000000000003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2.06</v>
      </c>
      <c r="AB74" s="75">
        <f>-STOA!P74</f>
        <v>0</v>
      </c>
      <c r="AC74">
        <f t="shared" si="3"/>
        <v>11.117069011347633</v>
      </c>
      <c r="AD74">
        <f t="shared" si="4"/>
        <v>1242.0470370572853</v>
      </c>
      <c r="AE74">
        <f>'IDT-1'!F74</f>
        <v>-28.353000000000002</v>
      </c>
      <c r="AF74" s="24"/>
      <c r="AG74">
        <f t="shared" si="5"/>
        <v>1213.6940370572852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10.900848617574598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712.92292534644798</v>
      </c>
      <c r="P75" s="36">
        <v>71.249999999999986</v>
      </c>
      <c r="Q75" s="36">
        <v>26.5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398.14000000000004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2.06</v>
      </c>
      <c r="AB75" s="75">
        <f>-STOA!P75</f>
        <v>0</v>
      </c>
      <c r="AC75">
        <f t="shared" si="3"/>
        <v>11.285386358917798</v>
      </c>
      <c r="AD75">
        <f t="shared" si="4"/>
        <v>1241.8317876051049</v>
      </c>
      <c r="AE75">
        <f>'IDT-1'!F75</f>
        <v>-35.340000000000003</v>
      </c>
      <c r="AF75" s="24"/>
      <c r="AG75">
        <f t="shared" si="5"/>
        <v>1206.4917876051049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10.900848617574598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714.08321734644801</v>
      </c>
      <c r="P76" s="36">
        <v>71.249999999999986</v>
      </c>
      <c r="Q76" s="36">
        <v>26.5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398.18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2.06</v>
      </c>
      <c r="AB76" s="75">
        <f>-STOA!P76</f>
        <v>0</v>
      </c>
      <c r="AC76">
        <f t="shared" si="3"/>
        <v>11.337824600342243</v>
      </c>
      <c r="AD76">
        <f t="shared" si="4"/>
        <v>1237.9796413636805</v>
      </c>
      <c r="AE76">
        <f>'IDT-1'!F76</f>
        <v>-35.677</v>
      </c>
      <c r="AF76" s="24"/>
      <c r="AG76">
        <f t="shared" si="5"/>
        <v>1202.3026413636806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10.900848617574598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716.63593590620928</v>
      </c>
      <c r="P77" s="36">
        <v>71.249999999999986</v>
      </c>
      <c r="Q77" s="36">
        <v>26.5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2.06</v>
      </c>
      <c r="AB77" s="75">
        <f>-STOA!P77</f>
        <v>0</v>
      </c>
      <c r="AC77">
        <f t="shared" si="3"/>
        <v>11.399691224868683</v>
      </c>
      <c r="AD77">
        <f t="shared" si="4"/>
        <v>1235.240493298915</v>
      </c>
      <c r="AE77">
        <f>'IDT-1'!F77</f>
        <v>-41.447000000000003</v>
      </c>
      <c r="AF77" s="24"/>
      <c r="AG77">
        <f t="shared" si="5"/>
        <v>1193.7934932989151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10.900848617574598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714.51669236432269</v>
      </c>
      <c r="P78" s="36">
        <v>71.249999999999986</v>
      </c>
      <c r="Q78" s="36">
        <v>26.5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397.21000000000004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2.06</v>
      </c>
      <c r="AB78" s="75">
        <f>-STOA!P78</f>
        <v>0</v>
      </c>
      <c r="AC78">
        <f t="shared" si="3"/>
        <v>11.375673579116837</v>
      </c>
      <c r="AD78">
        <f t="shared" si="4"/>
        <v>1232.4052674027805</v>
      </c>
      <c r="AE78">
        <f>'IDT-1'!F78</f>
        <v>-49.267000000000003</v>
      </c>
      <c r="AF78" s="24"/>
      <c r="AG78">
        <f t="shared" si="5"/>
        <v>1183.1382674027805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10.900848617574598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716.99834136716231</v>
      </c>
      <c r="P79" s="36">
        <v>71.249999999999986</v>
      </c>
      <c r="Q79" s="36">
        <v>26.5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399.70000000000005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2.06</v>
      </c>
      <c r="AB79" s="75">
        <f>-STOA!P79</f>
        <v>0</v>
      </c>
      <c r="AC79">
        <f t="shared" si="3"/>
        <v>11.468947219365134</v>
      </c>
      <c r="AD79">
        <f t="shared" si="4"/>
        <v>1233.3736427653719</v>
      </c>
      <c r="AE79">
        <f>'IDT-1'!F79</f>
        <v>-63.738</v>
      </c>
      <c r="AF79" s="24"/>
      <c r="AG79">
        <f t="shared" si="5"/>
        <v>1169.6356427653718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696.23353166746028</v>
      </c>
      <c r="P80" s="36">
        <v>71.249999999999986</v>
      </c>
      <c r="Q80" s="36">
        <v>26.5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399.73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2.06</v>
      </c>
      <c r="AB80" s="75">
        <f>-STOA!P80</f>
        <v>0</v>
      </c>
      <c r="AC80">
        <f t="shared" si="3"/>
        <v>11.294774817887637</v>
      </c>
      <c r="AD80">
        <f t="shared" si="4"/>
        <v>1212.8130054671474</v>
      </c>
      <c r="AE80">
        <f>'IDT-1'!F80</f>
        <v>-52.328000000000003</v>
      </c>
      <c r="AF80" s="24"/>
      <c r="AG80">
        <f t="shared" si="5"/>
        <v>1160.4850054671474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69.606941698519393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659.22301864291967</v>
      </c>
      <c r="P81" s="36">
        <v>71.249999999999986</v>
      </c>
      <c r="Q81" s="36">
        <v>26.5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403.53000000000003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</v>
      </c>
      <c r="AA81" s="75">
        <f>STOA!J81</f>
        <v>2.06</v>
      </c>
      <c r="AB81" s="75">
        <f>-STOA!P81</f>
        <v>0</v>
      </c>
      <c r="AC81">
        <f t="shared" si="3"/>
        <v>11.058136607373504</v>
      </c>
      <c r="AD81">
        <f t="shared" si="4"/>
        <v>1174.8360723516403</v>
      </c>
      <c r="AE81">
        <f>'IDT-1'!F81</f>
        <v>-38.314999999999998</v>
      </c>
      <c r="AF81" s="24"/>
      <c r="AG81">
        <f t="shared" si="5"/>
        <v>1136.5210723516402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57.602654010966233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635.31613917618461</v>
      </c>
      <c r="P82" s="36">
        <v>71.249999999999986</v>
      </c>
      <c r="Q82" s="36">
        <v>26.5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402.91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</v>
      </c>
      <c r="AA82" s="75">
        <f>STOA!J82</f>
        <v>2.06</v>
      </c>
      <c r="AB82" s="75">
        <f>-STOA!P82</f>
        <v>0</v>
      </c>
      <c r="AC82">
        <f t="shared" si="3"/>
        <v>10.531024702430367</v>
      </c>
      <c r="AD82">
        <f t="shared" si="4"/>
        <v>1164.8320171022951</v>
      </c>
      <c r="AE82">
        <f>'IDT-1'!F82</f>
        <v>-61.625999999999998</v>
      </c>
      <c r="AF82" s="24"/>
      <c r="AG82">
        <f t="shared" si="5"/>
        <v>1103.2060171022952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10.900848617574598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599.4987275209578</v>
      </c>
      <c r="P83" s="36">
        <v>71.249999999999986</v>
      </c>
      <c r="Q83" s="36">
        <v>26.49641988651716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405.71000000000004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2.06</v>
      </c>
      <c r="AB83" s="75">
        <f>-STOA!P83</f>
        <v>0</v>
      </c>
      <c r="AC83">
        <f t="shared" si="3"/>
        <v>10.058718292483752</v>
      </c>
      <c r="AD83">
        <f t="shared" si="4"/>
        <v>1157.2806777325659</v>
      </c>
      <c r="AE83">
        <f>'IDT-1'!F83</f>
        <v>-100.16800000000001</v>
      </c>
      <c r="AF83" s="24"/>
      <c r="AG83">
        <f t="shared" si="5"/>
        <v>1057.1126777325658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10.900848617574598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547.17037397959257</v>
      </c>
      <c r="P84" s="36">
        <v>71.249999999999986</v>
      </c>
      <c r="Q84" s="36">
        <v>26.49641988651716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375.3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2.06</v>
      </c>
      <c r="AB84" s="75">
        <f>-STOA!P84</f>
        <v>0</v>
      </c>
      <c r="AC84">
        <f t="shared" si="3"/>
        <v>9.7025624317318471</v>
      </c>
      <c r="AD84">
        <f t="shared" si="4"/>
        <v>1034.8984800519524</v>
      </c>
      <c r="AE84">
        <f>'IDT-1'!F84</f>
        <v>0</v>
      </c>
      <c r="AF84" s="24"/>
      <c r="AG84">
        <f t="shared" si="5"/>
        <v>1034.8984800519524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10.900848617574598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481.45388936192222</v>
      </c>
      <c r="P85" s="36">
        <v>71.239999999999981</v>
      </c>
      <c r="Q85" s="36">
        <v>26.49641988651716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351.95000000000005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2.06</v>
      </c>
      <c r="AB85" s="75">
        <f>-STOA!P85</f>
        <v>0</v>
      </c>
      <c r="AC85">
        <f t="shared" si="3"/>
        <v>8.7001852291967428</v>
      </c>
      <c r="AD85">
        <f t="shared" si="4"/>
        <v>976.8243726368172</v>
      </c>
      <c r="AE85">
        <f>'IDT-1'!F85</f>
        <v>0</v>
      </c>
      <c r="AF85" s="24"/>
      <c r="AG85">
        <f t="shared" si="5"/>
        <v>976.8243726368172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10.900848617574598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445.26766094871539</v>
      </c>
      <c r="P86" s="36">
        <v>71.249999999999986</v>
      </c>
      <c r="Q86" s="36">
        <v>26.49641988651716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351.53000000000003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2.06</v>
      </c>
      <c r="AB86" s="75">
        <f>-STOA!P86</f>
        <v>0</v>
      </c>
      <c r="AC86">
        <f t="shared" si="3"/>
        <v>8.3927769105258072</v>
      </c>
      <c r="AD86">
        <f t="shared" si="4"/>
        <v>940.53555254228149</v>
      </c>
      <c r="AE86">
        <f>'IDT-1'!F86</f>
        <v>0</v>
      </c>
      <c r="AF86" s="24"/>
      <c r="AG86">
        <f t="shared" si="5"/>
        <v>940.53555254228149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431.66118914038361</v>
      </c>
      <c r="P87" s="36">
        <v>71.239999999999981</v>
      </c>
      <c r="Q87" s="36">
        <v>7.660000000000001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351.03000000000003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2.06</v>
      </c>
      <c r="AB87" s="75">
        <f>-STOA!P87</f>
        <v>0</v>
      </c>
      <c r="AC87">
        <f t="shared" si="3"/>
        <v>8.3701073520357472</v>
      </c>
      <c r="AD87">
        <f t="shared" si="4"/>
        <v>877.60533040592236</v>
      </c>
      <c r="AE87">
        <f>'IDT-1'!F87</f>
        <v>-0.28799999999999998</v>
      </c>
      <c r="AF87" s="24"/>
      <c r="AG87">
        <f t="shared" si="5"/>
        <v>877.31733040592235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416.89890348027075</v>
      </c>
      <c r="P88" s="36">
        <v>71.239999999999981</v>
      </c>
      <c r="Q88" s="36">
        <v>7.660000000000001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350.33000000000004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2.06</v>
      </c>
      <c r="AB88" s="75">
        <f>-STOA!P88</f>
        <v>0</v>
      </c>
      <c r="AC88">
        <f t="shared" si="3"/>
        <v>8.1555125752419073</v>
      </c>
      <c r="AD88">
        <f t="shared" si="4"/>
        <v>872.35763952260334</v>
      </c>
      <c r="AE88">
        <f>'IDT-1'!F88</f>
        <v>-4.1609999999999996</v>
      </c>
      <c r="AF88" s="24"/>
      <c r="AG88">
        <f t="shared" si="5"/>
        <v>868.19663952260339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414.33731001075967</v>
      </c>
      <c r="P89" s="36">
        <v>71.239999999999981</v>
      </c>
      <c r="Q89" s="36">
        <v>7.660000000000001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347.88000000000005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2.06</v>
      </c>
      <c r="AB89" s="75">
        <f>-STOA!P89</f>
        <v>0</v>
      </c>
      <c r="AC89">
        <f t="shared" si="3"/>
        <v>8.0287036128491245</v>
      </c>
      <c r="AD89">
        <f t="shared" si="4"/>
        <v>877.47285501548504</v>
      </c>
      <c r="AE89">
        <f>'IDT-1'!F89</f>
        <v>-13.103999999999999</v>
      </c>
      <c r="AF89" s="24"/>
      <c r="AG89">
        <f t="shared" si="5"/>
        <v>864.368855015485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412.13819605518347</v>
      </c>
      <c r="P90" s="36">
        <v>71.239999999999981</v>
      </c>
      <c r="Q90" s="36">
        <v>7.660000000000001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347.88000000000005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2.06</v>
      </c>
      <c r="AB90" s="75">
        <f>-STOA!P90</f>
        <v>0</v>
      </c>
      <c r="AC90">
        <f t="shared" si="3"/>
        <v>8.0102310556222847</v>
      </c>
      <c r="AD90">
        <f t="shared" si="4"/>
        <v>875.29221361713564</v>
      </c>
      <c r="AE90">
        <f>'IDT-1'!F90</f>
        <v>-29.404</v>
      </c>
      <c r="AF90" s="24"/>
      <c r="AG90">
        <f t="shared" si="5"/>
        <v>845.88821361713565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412.13819605518347</v>
      </c>
      <c r="P91" s="36">
        <v>73.349999999999994</v>
      </c>
      <c r="Q91" s="36">
        <v>7.660000000000001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347.81000000000006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2.06</v>
      </c>
      <c r="AB91" s="75">
        <f>-STOA!P91</f>
        <v>0</v>
      </c>
      <c r="AC91">
        <f t="shared" si="3"/>
        <v>8.154434421495619</v>
      </c>
      <c r="AD91">
        <f t="shared" si="4"/>
        <v>862.18801025126243</v>
      </c>
      <c r="AE91">
        <f>'IDT-1'!F91</f>
        <v>-36.113999999999997</v>
      </c>
      <c r="AF91" s="24"/>
      <c r="AG91">
        <f t="shared" si="5"/>
        <v>826.07401025126239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10.900848617574598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412.13819605518347</v>
      </c>
      <c r="P92" s="36">
        <v>73.349999999999994</v>
      </c>
      <c r="Q92" s="36">
        <v>7.660000000000001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347.81000000000006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2.06</v>
      </c>
      <c r="AB92" s="75">
        <f>-STOA!P92</f>
        <v>0</v>
      </c>
      <c r="AC92">
        <f t="shared" si="3"/>
        <v>8.154434421495619</v>
      </c>
      <c r="AD92">
        <f t="shared" si="4"/>
        <v>862.18801025126243</v>
      </c>
      <c r="AE92">
        <f>'IDT-1'!F92</f>
        <v>-50.186</v>
      </c>
      <c r="AF92" s="24"/>
      <c r="AG92">
        <f t="shared" si="5"/>
        <v>812.00201025126239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10.900848617574598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412.13819605518347</v>
      </c>
      <c r="P93" s="36">
        <v>73.349999999999994</v>
      </c>
      <c r="Q93" s="36">
        <v>7.660000000000001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312.53000000000003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2.06</v>
      </c>
      <c r="AB93" s="75">
        <f>-STOA!P93</f>
        <v>0</v>
      </c>
      <c r="AC93">
        <f t="shared" si="3"/>
        <v>7.8157266328711739</v>
      </c>
      <c r="AD93">
        <f t="shared" si="4"/>
        <v>832.24671803988679</v>
      </c>
      <c r="AE93">
        <f>'IDT-1'!F93</f>
        <v>-36.905000000000001</v>
      </c>
      <c r="AF93" s="24"/>
      <c r="AG93">
        <f t="shared" si="5"/>
        <v>795.34171803988681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10.900848617574598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412.13819605518347</v>
      </c>
      <c r="P94" s="36">
        <v>73.349999999999994</v>
      </c>
      <c r="Q94" s="36">
        <v>7.660000000000001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274.23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-22.6</v>
      </c>
      <c r="AA94" s="75">
        <f>STOA!J94</f>
        <v>2.06</v>
      </c>
      <c r="AB94" s="75">
        <f>-STOA!P94</f>
        <v>0</v>
      </c>
      <c r="AC94">
        <f t="shared" si="3"/>
        <v>7.5414451161305536</v>
      </c>
      <c r="AD94">
        <f t="shared" si="4"/>
        <v>788.62099955662734</v>
      </c>
      <c r="AE94">
        <f>'IDT-1'!F94</f>
        <v>-11.532999999999999</v>
      </c>
      <c r="AF94" s="24"/>
      <c r="AG94">
        <f t="shared" si="5"/>
        <v>777.08799955662732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-28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10.900848617574598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404.61014462245885</v>
      </c>
      <c r="P95" s="36">
        <v>47.88</v>
      </c>
      <c r="Q95" s="36">
        <v>7.660000000000001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230.83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2.06</v>
      </c>
      <c r="AB95" s="75">
        <f>-STOA!P95</f>
        <v>0</v>
      </c>
      <c r="AC95">
        <f t="shared" si="3"/>
        <v>6.4710609032162809</v>
      </c>
      <c r="AD95">
        <f t="shared" si="4"/>
        <v>763.89333233681714</v>
      </c>
      <c r="AE95">
        <f>'IDT-1'!F95</f>
        <v>0</v>
      </c>
      <c r="AF95" s="24"/>
      <c r="AG95">
        <f t="shared" si="5"/>
        <v>763.89333233681714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10.900848617574598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404.59007237316439</v>
      </c>
      <c r="P96" s="36">
        <v>28.73</v>
      </c>
      <c r="Q96" s="36">
        <v>7.660000000000001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230.83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2.06</v>
      </c>
      <c r="AB96" s="75">
        <f>-STOA!P96</f>
        <v>0</v>
      </c>
      <c r="AC96">
        <f t="shared" si="3"/>
        <v>6.3100322963222073</v>
      </c>
      <c r="AD96">
        <f t="shared" si="4"/>
        <v>744.8842886944168</v>
      </c>
      <c r="AE96">
        <f>'IDT-1'!F96</f>
        <v>0</v>
      </c>
      <c r="AF96" s="24"/>
      <c r="AG96">
        <f t="shared" si="5"/>
        <v>744.8842886944168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10.900848617574598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405.23873838886038</v>
      </c>
      <c r="P97" s="36">
        <v>19.149999999999995</v>
      </c>
      <c r="Q97" s="36">
        <v>7.660000000000001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230.83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2.06</v>
      </c>
      <c r="AB97" s="75">
        <f>-STOA!P97</f>
        <v>0</v>
      </c>
      <c r="AC97">
        <f t="shared" si="3"/>
        <v>6.3197206681029439</v>
      </c>
      <c r="AD97">
        <f t="shared" si="4"/>
        <v>725.94326633833202</v>
      </c>
      <c r="AE97">
        <f>'IDT-1'!F97</f>
        <v>0</v>
      </c>
      <c r="AF97" s="24"/>
      <c r="AG97">
        <f t="shared" si="5"/>
        <v>725.94326633833202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10.900848617574598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405.23875869904941</v>
      </c>
      <c r="P98" s="36">
        <v>19.149999999999995</v>
      </c>
      <c r="Q98" s="36">
        <v>7.660000000000001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230.83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2.06</v>
      </c>
      <c r="AB98" s="75">
        <f>-STOA!P98</f>
        <v>0</v>
      </c>
      <c r="AC98">
        <f t="shared" si="3"/>
        <v>6.4552593623067569</v>
      </c>
      <c r="AD98">
        <f t="shared" si="4"/>
        <v>709.80774795431728</v>
      </c>
      <c r="AE98">
        <f>'IDT-1'!F98</f>
        <v>0</v>
      </c>
      <c r="AF98" s="24"/>
      <c r="AG98">
        <f t="shared" si="5"/>
        <v>709.80774795431728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0.18776159999999986</v>
      </c>
      <c r="E99">
        <f t="shared" si="6"/>
        <v>0.2646753099135804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1.4366768077464469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12.010391145153566</v>
      </c>
      <c r="P99" s="36">
        <f t="shared" si="6"/>
        <v>1.4403110925231446</v>
      </c>
      <c r="Q99" s="36">
        <f t="shared" si="6"/>
        <v>0.45228941434747366</v>
      </c>
      <c r="R99" s="38">
        <f>SUM(R3:R98)/4000</f>
        <v>0.21854125310822417</v>
      </c>
      <c r="S99" s="38">
        <f t="shared" si="6"/>
        <v>0</v>
      </c>
      <c r="T99" s="37">
        <f t="shared" si="6"/>
        <v>0.64600999999999997</v>
      </c>
      <c r="U99" s="37">
        <f t="shared" si="6"/>
        <v>8.8322453550000013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-0.43655499999999997</v>
      </c>
      <c r="AA99" s="75">
        <f t="shared" si="6"/>
        <v>4.9440000000000039E-2</v>
      </c>
      <c r="AB99" s="75">
        <f t="shared" si="6"/>
        <v>0</v>
      </c>
      <c r="AC99">
        <f t="shared" si="6"/>
        <v>0.2259910788240253</v>
      </c>
      <c r="AD99">
        <f t="shared" si="6"/>
        <v>23.964655898968406</v>
      </c>
      <c r="AE99">
        <f t="shared" si="6"/>
        <v>-0.71174674999999998</v>
      </c>
      <c r="AG99">
        <f t="shared" si="6"/>
        <v>23.252909148968403</v>
      </c>
      <c r="AI99">
        <f t="shared" si="6"/>
        <v>0</v>
      </c>
      <c r="AJ99">
        <f t="shared" si="6"/>
        <v>0</v>
      </c>
      <c r="AK99">
        <f t="shared" si="6"/>
        <v>3.1100000000000004E-3</v>
      </c>
      <c r="AL99">
        <f t="shared" si="6"/>
        <v>-0.91425000000000001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1.2636000000000001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0.74027082832933655</v>
      </c>
      <c r="AD3">
        <f>SUM(B3:AB3,AI3:AR3)-AC3</f>
        <v>87.387208734686922</v>
      </c>
      <c r="AE3">
        <f>'IDT-1'!E3</f>
        <v>0</v>
      </c>
      <c r="AF3" s="24"/>
      <c r="AG3">
        <f>SUM(AD3:AF3)</f>
        <v>87.387208734686922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65.12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0.71607882832933645</v>
      </c>
      <c r="AD4">
        <f t="shared" ref="AD4:AD67" si="1">SUM(B4:AB4,AI4:AR4)-AC4</f>
        <v>84.531400734686926</v>
      </c>
      <c r="AE4">
        <f>'IDT-1'!E4</f>
        <v>0</v>
      </c>
      <c r="AF4" s="24"/>
      <c r="AG4">
        <f t="shared" ref="AG4:AG67" si="2">SUM(AD4:AF4)</f>
        <v>84.531400734686926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62.24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1.2636000000000001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0.7000348283293365</v>
      </c>
      <c r="AD5">
        <f t="shared" si="1"/>
        <v>82.637444734686909</v>
      </c>
      <c r="AE5">
        <f>'IDT-1'!E5</f>
        <v>0</v>
      </c>
      <c r="AF5" s="24"/>
      <c r="AG5">
        <f t="shared" si="2"/>
        <v>82.637444734686909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60.33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1.2636000000000001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0.69197082832933643</v>
      </c>
      <c r="AD6">
        <f t="shared" si="1"/>
        <v>81.68550873468692</v>
      </c>
      <c r="AE6">
        <f>'IDT-1'!E6</f>
        <v>0</v>
      </c>
      <c r="AF6" s="24"/>
      <c r="AG6">
        <f t="shared" si="2"/>
        <v>81.68550873468692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59.37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1.2636000000000001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0.67592682832933648</v>
      </c>
      <c r="AD7">
        <f t="shared" si="1"/>
        <v>79.791552734686917</v>
      </c>
      <c r="AE7">
        <f>'IDT-1'!E7</f>
        <v>0</v>
      </c>
      <c r="AF7" s="24"/>
      <c r="AG7">
        <f t="shared" si="2"/>
        <v>79.791552734686917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57.46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1.2636000000000001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0.67592682832933648</v>
      </c>
      <c r="AD8">
        <f t="shared" si="1"/>
        <v>79.791552734686917</v>
      </c>
      <c r="AE8">
        <f>'IDT-1'!E8</f>
        <v>0</v>
      </c>
      <c r="AF8" s="24"/>
      <c r="AG8">
        <f t="shared" si="2"/>
        <v>79.791552734686917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57.46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1.2636000000000001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0.66786282832933652</v>
      </c>
      <c r="AD9">
        <f t="shared" si="1"/>
        <v>78.839616734686928</v>
      </c>
      <c r="AE9">
        <f>'IDT-1'!E9</f>
        <v>0</v>
      </c>
      <c r="AF9" s="24"/>
      <c r="AG9">
        <f t="shared" si="2"/>
        <v>78.839616734686928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56.5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1.2636000000000001</v>
      </c>
      <c r="E10">
        <f>GT_NG!S10</f>
        <v>2.0578310684785506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0.6676440209752198</v>
      </c>
      <c r="AD10">
        <f t="shared" si="1"/>
        <v>78.813787047503325</v>
      </c>
      <c r="AE10">
        <f>'IDT-1'!E10</f>
        <v>0</v>
      </c>
      <c r="AF10" s="24"/>
      <c r="AG10">
        <f t="shared" si="2"/>
        <v>78.813787047503325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56.5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1.2636000000000001</v>
      </c>
      <c r="E11">
        <f>GT_NG!S11</f>
        <v>2.0578310684785506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0.65958002097521973</v>
      </c>
      <c r="AD11">
        <f t="shared" si="1"/>
        <v>77.861851047503336</v>
      </c>
      <c r="AE11">
        <f>'IDT-1'!E11</f>
        <v>0</v>
      </c>
      <c r="AF11" s="24"/>
      <c r="AG11">
        <f t="shared" si="2"/>
        <v>77.861851047503336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55.54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1.2636000000000001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0.65173482832933649</v>
      </c>
      <c r="AD12">
        <f t="shared" si="1"/>
        <v>76.935744734686907</v>
      </c>
      <c r="AE12">
        <f>'IDT-1'!E12</f>
        <v>0</v>
      </c>
      <c r="AF12" s="24"/>
      <c r="AG12">
        <f t="shared" si="2"/>
        <v>76.935744734686907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54.58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0.6437548283293365</v>
      </c>
      <c r="AD13">
        <f t="shared" si="1"/>
        <v>75.993724734686921</v>
      </c>
      <c r="AE13">
        <f>'IDT-1'!E13</f>
        <v>0</v>
      </c>
      <c r="AF13" s="24"/>
      <c r="AG13">
        <f t="shared" si="2"/>
        <v>75.993724734686921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53.63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0.6437548283293365</v>
      </c>
      <c r="AD14">
        <f t="shared" si="1"/>
        <v>75.993724734686921</v>
      </c>
      <c r="AE14">
        <f>'IDT-1'!E14</f>
        <v>0</v>
      </c>
      <c r="AF14" s="24"/>
      <c r="AG14">
        <f t="shared" si="2"/>
        <v>75.993724734686921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53.63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0.6437548283293365</v>
      </c>
      <c r="AD15">
        <f t="shared" si="1"/>
        <v>75.993724734686921</v>
      </c>
      <c r="AE15">
        <f>'IDT-1'!E15</f>
        <v>0</v>
      </c>
      <c r="AF15" s="24"/>
      <c r="AG15">
        <f t="shared" si="2"/>
        <v>75.993724734686921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53.63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0.6437548283293365</v>
      </c>
      <c r="AD16">
        <f t="shared" si="1"/>
        <v>75.993724734686921</v>
      </c>
      <c r="AE16">
        <f>'IDT-1'!E16</f>
        <v>0</v>
      </c>
      <c r="AF16" s="24"/>
      <c r="AG16">
        <f t="shared" si="2"/>
        <v>75.993724734686921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53.63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0.63569082832933654</v>
      </c>
      <c r="AD17">
        <f t="shared" si="1"/>
        <v>75.041788734686918</v>
      </c>
      <c r="AE17">
        <f>'IDT-1'!E17</f>
        <v>0</v>
      </c>
      <c r="AF17" s="24"/>
      <c r="AG17">
        <f t="shared" si="2"/>
        <v>75.041788734686918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52.67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2.0578310684785506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0.63547202097521982</v>
      </c>
      <c r="AD18">
        <f t="shared" si="1"/>
        <v>75.015959047503344</v>
      </c>
      <c r="AE18">
        <f>'IDT-1'!E18</f>
        <v>0</v>
      </c>
      <c r="AF18" s="24"/>
      <c r="AG18">
        <f t="shared" si="2"/>
        <v>75.015959047503344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52.67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2.0578310684785506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0.64353602097521978</v>
      </c>
      <c r="AD19">
        <f t="shared" si="1"/>
        <v>75.967895047503333</v>
      </c>
      <c r="AE19">
        <f>'IDT-1'!E19</f>
        <v>0</v>
      </c>
      <c r="AF19" s="24"/>
      <c r="AG19">
        <f t="shared" si="2"/>
        <v>75.967895047503333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53.63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0.6437548283293365</v>
      </c>
      <c r="AD20">
        <f t="shared" si="1"/>
        <v>75.993724734686921</v>
      </c>
      <c r="AE20">
        <f>'IDT-1'!E20</f>
        <v>0</v>
      </c>
      <c r="AF20" s="24"/>
      <c r="AG20">
        <f t="shared" si="2"/>
        <v>75.993724734686921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53.63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0.65173482832933649</v>
      </c>
      <c r="AD21">
        <f t="shared" si="1"/>
        <v>76.935744734686907</v>
      </c>
      <c r="AE21">
        <f>'IDT-1'!E21</f>
        <v>0</v>
      </c>
      <c r="AF21" s="24"/>
      <c r="AG21">
        <f t="shared" si="2"/>
        <v>76.935744734686907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54.58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0.65173482832933649</v>
      </c>
      <c r="AD22">
        <f t="shared" si="1"/>
        <v>76.935744734686907</v>
      </c>
      <c r="AE22">
        <f>'IDT-1'!E22</f>
        <v>0</v>
      </c>
      <c r="AF22" s="24"/>
      <c r="AG22">
        <f t="shared" si="2"/>
        <v>76.935744734686907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54.58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0.65979882832933645</v>
      </c>
      <c r="AD23">
        <f t="shared" si="1"/>
        <v>77.88768073468691</v>
      </c>
      <c r="AE23">
        <f>'IDT-1'!E23</f>
        <v>0</v>
      </c>
      <c r="AF23" s="24"/>
      <c r="AG23">
        <f t="shared" si="2"/>
        <v>77.88768073468691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55.54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0.76437882832933646</v>
      </c>
      <c r="AD24">
        <f t="shared" si="1"/>
        <v>90.2331007346869</v>
      </c>
      <c r="AE24">
        <f>'IDT-1'!E24</f>
        <v>0</v>
      </c>
      <c r="AF24" s="24"/>
      <c r="AG24">
        <f t="shared" si="2"/>
        <v>90.2331007346869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67.989999999999995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0.78042282832933652</v>
      </c>
      <c r="AD25">
        <f t="shared" si="1"/>
        <v>92.127056734686931</v>
      </c>
      <c r="AE25">
        <f>'IDT-1'!E25</f>
        <v>0</v>
      </c>
      <c r="AF25" s="24"/>
      <c r="AG25">
        <f t="shared" si="2"/>
        <v>92.127056734686931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69.900000000000006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19.340891285312686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0.80185031512596305</v>
      </c>
      <c r="AD26">
        <f t="shared" si="1"/>
        <v>94.656520533202979</v>
      </c>
      <c r="AE26">
        <f>'IDT-1'!E26</f>
        <v>0</v>
      </c>
      <c r="AF26" s="24"/>
      <c r="AG26">
        <f t="shared" si="2"/>
        <v>94.656520533202979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72.77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0.84728772042704614</v>
      </c>
      <c r="AD27">
        <f t="shared" si="1"/>
        <v>100.0202980446975</v>
      </c>
      <c r="AE27">
        <f>'IDT-1'!E27</f>
        <v>0</v>
      </c>
      <c r="AF27" s="24"/>
      <c r="AG27">
        <f t="shared" si="2"/>
        <v>100.0202980446975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78.52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0.8875237204270463</v>
      </c>
      <c r="AD28">
        <f t="shared" si="1"/>
        <v>104.77006204469753</v>
      </c>
      <c r="AE28">
        <f>'IDT-1'!E28</f>
        <v>0</v>
      </c>
      <c r="AF28" s="24"/>
      <c r="AG28">
        <f t="shared" si="2"/>
        <v>104.77006204469753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83.31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0.92775972042704624</v>
      </c>
      <c r="AD29">
        <f t="shared" si="1"/>
        <v>109.51982604469751</v>
      </c>
      <c r="AE29">
        <f>'IDT-1'!E29</f>
        <v>0</v>
      </c>
      <c r="AF29" s="24"/>
      <c r="AG29">
        <f t="shared" si="2"/>
        <v>109.51982604469751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88.1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0.98403972042704613</v>
      </c>
      <c r="AD30">
        <f t="shared" si="1"/>
        <v>116.1635460446975</v>
      </c>
      <c r="AE30">
        <f>'IDT-1'!E30</f>
        <v>0</v>
      </c>
      <c r="AF30" s="24"/>
      <c r="AG30">
        <f t="shared" si="2"/>
        <v>116.1635460446975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94.8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44.47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0.90398772042704634</v>
      </c>
      <c r="AD31">
        <f t="shared" si="1"/>
        <v>106.71359804469752</v>
      </c>
      <c r="AE31">
        <f>'IDT-1'!E31</f>
        <v>0</v>
      </c>
      <c r="AF31" s="24"/>
      <c r="AG31">
        <f t="shared" si="2"/>
        <v>106.71359804469752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40.799999999999997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38.39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0.87273972042704617</v>
      </c>
      <c r="AD32">
        <f t="shared" si="1"/>
        <v>103.0248460446975</v>
      </c>
      <c r="AE32">
        <f>'IDT-1'!E32</f>
        <v>0</v>
      </c>
      <c r="AF32" s="24"/>
      <c r="AG32">
        <f t="shared" si="2"/>
        <v>103.0248460446975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43.16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29.27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0.83628372042704624</v>
      </c>
      <c r="AD33">
        <f t="shared" si="1"/>
        <v>98.721302044697509</v>
      </c>
      <c r="AE33">
        <f>'IDT-1'!E33</f>
        <v>0</v>
      </c>
      <c r="AF33" s="24"/>
      <c r="AG33">
        <f t="shared" si="2"/>
        <v>98.721302044697509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47.94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23.3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0.85501572042704632</v>
      </c>
      <c r="AD34">
        <f t="shared" si="1"/>
        <v>100.93257004469751</v>
      </c>
      <c r="AE34">
        <f>'IDT-1'!E34</f>
        <v>0</v>
      </c>
      <c r="AF34" s="24"/>
      <c r="AG34">
        <f t="shared" si="2"/>
        <v>100.93257004469751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56.14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30.27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0.94397172042704625</v>
      </c>
      <c r="AD35">
        <f t="shared" si="1"/>
        <v>111.43361404469752</v>
      </c>
      <c r="AE35">
        <f>'IDT-1'!E35</f>
        <v>0</v>
      </c>
      <c r="AF35" s="24"/>
      <c r="AG35">
        <f t="shared" si="2"/>
        <v>111.43361404469752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59.76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32.29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1.0986997204270463</v>
      </c>
      <c r="AD36">
        <f t="shared" si="1"/>
        <v>129.6988860446975</v>
      </c>
      <c r="AE36">
        <f>'IDT-1'!E36</f>
        <v>0</v>
      </c>
      <c r="AF36" s="24"/>
      <c r="AG36">
        <f t="shared" si="2"/>
        <v>129.6988860446975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76.16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39.950000000000003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1.1433877204270462</v>
      </c>
      <c r="AD37">
        <f t="shared" si="1"/>
        <v>134.97419804469749</v>
      </c>
      <c r="AE37">
        <f>'IDT-1'!E37</f>
        <v>0</v>
      </c>
      <c r="AF37" s="24"/>
      <c r="AG37">
        <f t="shared" si="2"/>
        <v>134.97419804469749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73.819999999999993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1.3138237204270462</v>
      </c>
      <c r="AD38">
        <f t="shared" si="1"/>
        <v>155.09376204469751</v>
      </c>
      <c r="AE38">
        <f>'IDT-1'!E38</f>
        <v>0</v>
      </c>
      <c r="AF38" s="24"/>
      <c r="AG38">
        <f t="shared" si="2"/>
        <v>155.09376204469751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134.06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1.3378751640607514</v>
      </c>
      <c r="AD39">
        <f t="shared" si="1"/>
        <v>157.93297770031441</v>
      </c>
      <c r="AE39">
        <f>'IDT-1'!E39</f>
        <v>0</v>
      </c>
      <c r="AF39" s="24"/>
      <c r="AG39">
        <f t="shared" si="2"/>
        <v>157.93297770031441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136.94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25.09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1.3539191640607513</v>
      </c>
      <c r="AD40">
        <f t="shared" si="1"/>
        <v>159.82693370031441</v>
      </c>
      <c r="AE40">
        <f>'IDT-1'!E40</f>
        <v>0</v>
      </c>
      <c r="AF40" s="24"/>
      <c r="AG40">
        <f t="shared" si="2"/>
        <v>159.82693370031441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113.76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28.72</v>
      </c>
      <c r="AB41" s="75">
        <f>-STOA!Q41</f>
        <v>0</v>
      </c>
      <c r="AC41">
        <f t="shared" si="0"/>
        <v>1.3699631640607515</v>
      </c>
      <c r="AD41">
        <f t="shared" si="1"/>
        <v>161.72088970031442</v>
      </c>
      <c r="AE41">
        <f>'IDT-1'!E41</f>
        <v>0</v>
      </c>
      <c r="AF41" s="24"/>
      <c r="AG41">
        <f t="shared" si="2"/>
        <v>161.72088970031442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112.04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28.72</v>
      </c>
      <c r="AB42" s="75">
        <f>-STOA!Q42</f>
        <v>0</v>
      </c>
      <c r="AC42">
        <f t="shared" si="0"/>
        <v>1.3860911640607512</v>
      </c>
      <c r="AD42">
        <f t="shared" si="1"/>
        <v>163.62476170031439</v>
      </c>
      <c r="AE42">
        <f>'IDT-1'!E42</f>
        <v>0</v>
      </c>
      <c r="AF42" s="24"/>
      <c r="AG42">
        <f t="shared" si="2"/>
        <v>163.62476170031439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113.96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28.72</v>
      </c>
      <c r="AB43" s="75">
        <f>-STOA!Q43</f>
        <v>0</v>
      </c>
      <c r="AC43">
        <f t="shared" si="0"/>
        <v>1.3780271640607513</v>
      </c>
      <c r="AD43">
        <f t="shared" si="1"/>
        <v>162.67282570031443</v>
      </c>
      <c r="AE43">
        <f>'IDT-1'!E43</f>
        <v>0</v>
      </c>
      <c r="AF43" s="24"/>
      <c r="AG43">
        <f t="shared" si="2"/>
        <v>162.67282570031443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113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28.72</v>
      </c>
      <c r="AB44" s="75">
        <f>-STOA!Q44</f>
        <v>0</v>
      </c>
      <c r="AC44">
        <f t="shared" si="0"/>
        <v>1.3618991640607514</v>
      </c>
      <c r="AD44">
        <f t="shared" si="1"/>
        <v>160.7689537003144</v>
      </c>
      <c r="AE44">
        <f>'IDT-1'!E44</f>
        <v>0</v>
      </c>
      <c r="AF44" s="24"/>
      <c r="AG44">
        <f t="shared" si="2"/>
        <v>160.7689537003144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111.08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28.72</v>
      </c>
      <c r="AB45" s="75">
        <f>-STOA!Q45</f>
        <v>0</v>
      </c>
      <c r="AC45">
        <f t="shared" si="0"/>
        <v>1.3699631640607515</v>
      </c>
      <c r="AD45">
        <f t="shared" si="1"/>
        <v>161.72088970031442</v>
      </c>
      <c r="AE45">
        <f>'IDT-1'!E45</f>
        <v>0</v>
      </c>
      <c r="AF45" s="24"/>
      <c r="AG45">
        <f t="shared" si="2"/>
        <v>161.72088970031442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112.04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28.72</v>
      </c>
      <c r="AB46" s="75">
        <f>-STOA!Q46</f>
        <v>0</v>
      </c>
      <c r="AC46">
        <f t="shared" si="0"/>
        <v>1.3618962328825621</v>
      </c>
      <c r="AD46">
        <f t="shared" si="1"/>
        <v>160.76860768170818</v>
      </c>
      <c r="AE46">
        <f>'IDT-1'!E46</f>
        <v>0</v>
      </c>
      <c r="AF46" s="24"/>
      <c r="AG46">
        <f t="shared" si="2"/>
        <v>160.76860768170818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111.08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28.72</v>
      </c>
      <c r="AB47" s="75">
        <f>-STOA!Q47</f>
        <v>0</v>
      </c>
      <c r="AC47">
        <f t="shared" si="0"/>
        <v>1.3538322328825623</v>
      </c>
      <c r="AD47">
        <f t="shared" si="1"/>
        <v>159.81667168170821</v>
      </c>
      <c r="AE47">
        <f>'IDT-1'!E47</f>
        <v>0</v>
      </c>
      <c r="AF47" s="24"/>
      <c r="AG47">
        <f t="shared" si="2"/>
        <v>159.81667168170821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110.12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28.72</v>
      </c>
      <c r="AB48" s="75">
        <f>-STOA!Q48</f>
        <v>0</v>
      </c>
      <c r="AC48">
        <f t="shared" si="0"/>
        <v>1.3377882328825621</v>
      </c>
      <c r="AD48">
        <f t="shared" si="1"/>
        <v>157.92271568170818</v>
      </c>
      <c r="AE48">
        <f>'IDT-1'!E48</f>
        <v>0</v>
      </c>
      <c r="AF48" s="24"/>
      <c r="AG48">
        <f t="shared" si="2"/>
        <v>157.92271568170818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108.21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28.72</v>
      </c>
      <c r="AB49" s="75">
        <f>-STOA!Q49</f>
        <v>0</v>
      </c>
      <c r="AC49">
        <f t="shared" si="0"/>
        <v>1.3297242328825623</v>
      </c>
      <c r="AD49">
        <f t="shared" si="1"/>
        <v>156.97077968170819</v>
      </c>
      <c r="AE49">
        <f>'IDT-1'!E49</f>
        <v>0</v>
      </c>
      <c r="AF49" s="24"/>
      <c r="AG49">
        <f t="shared" si="2"/>
        <v>156.97077968170819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107.25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28.72</v>
      </c>
      <c r="AB50" s="75">
        <f>-STOA!Q50</f>
        <v>0</v>
      </c>
      <c r="AC50">
        <f t="shared" si="0"/>
        <v>1.3216602328825622</v>
      </c>
      <c r="AD50">
        <f t="shared" si="1"/>
        <v>156.0188436817082</v>
      </c>
      <c r="AE50">
        <f>'IDT-1'!E50</f>
        <v>0</v>
      </c>
      <c r="AF50" s="24"/>
      <c r="AG50">
        <f t="shared" si="2"/>
        <v>156.0188436817082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106.29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28.72</v>
      </c>
      <c r="AB51" s="75">
        <f>-STOA!Q51</f>
        <v>0</v>
      </c>
      <c r="AC51">
        <f t="shared" si="0"/>
        <v>1.3136802328825623</v>
      </c>
      <c r="AD51">
        <f t="shared" si="1"/>
        <v>155.07682368170816</v>
      </c>
      <c r="AE51">
        <f>'IDT-1'!E51</f>
        <v>0</v>
      </c>
      <c r="AF51" s="24"/>
      <c r="AG51">
        <f t="shared" si="2"/>
        <v>155.07682368170816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105.34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28.72</v>
      </c>
      <c r="AB52" s="75">
        <f>-STOA!Q52</f>
        <v>0</v>
      </c>
      <c r="AC52">
        <f t="shared" si="0"/>
        <v>1.3216602328825622</v>
      </c>
      <c r="AD52">
        <f t="shared" si="1"/>
        <v>156.0188436817082</v>
      </c>
      <c r="AE52">
        <f>'IDT-1'!E52</f>
        <v>0</v>
      </c>
      <c r="AF52" s="24"/>
      <c r="AG52">
        <f t="shared" si="2"/>
        <v>156.0188436817082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106.29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28.72</v>
      </c>
      <c r="AB53" s="75">
        <f>-STOA!Q53</f>
        <v>0</v>
      </c>
      <c r="AC53">
        <f t="shared" si="0"/>
        <v>1.3136831640607514</v>
      </c>
      <c r="AD53">
        <f t="shared" si="1"/>
        <v>155.07716970031441</v>
      </c>
      <c r="AE53">
        <f>'IDT-1'!E53</f>
        <v>0</v>
      </c>
      <c r="AF53" s="24"/>
      <c r="AG53">
        <f t="shared" si="2"/>
        <v>155.07716970031441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105.34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28.72</v>
      </c>
      <c r="AB54" s="75">
        <f>-STOA!Q54</f>
        <v>0</v>
      </c>
      <c r="AC54">
        <f t="shared" si="0"/>
        <v>1.3136831640607514</v>
      </c>
      <c r="AD54">
        <f t="shared" si="1"/>
        <v>155.07716970031441</v>
      </c>
      <c r="AE54">
        <f>'IDT-1'!E54</f>
        <v>0</v>
      </c>
      <c r="AF54" s="24"/>
      <c r="AG54">
        <f t="shared" si="2"/>
        <v>155.07716970031441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105.34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28.72</v>
      </c>
      <c r="AB55" s="75">
        <f>-STOA!Q55</f>
        <v>0</v>
      </c>
      <c r="AC55">
        <f t="shared" si="0"/>
        <v>1.3216631640607512</v>
      </c>
      <c r="AD55">
        <f t="shared" si="1"/>
        <v>156.01918970031443</v>
      </c>
      <c r="AE55">
        <f>'IDT-1'!E55</f>
        <v>0</v>
      </c>
      <c r="AF55" s="24"/>
      <c r="AG55">
        <f t="shared" si="2"/>
        <v>156.01918970031443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106.29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28.72</v>
      </c>
      <c r="AB56" s="75">
        <f>-STOA!Q56</f>
        <v>0</v>
      </c>
      <c r="AC56">
        <f t="shared" si="0"/>
        <v>1.2975551640607512</v>
      </c>
      <c r="AD56">
        <f t="shared" si="1"/>
        <v>153.17329770031441</v>
      </c>
      <c r="AE56">
        <f>'IDT-1'!E56</f>
        <v>0</v>
      </c>
      <c r="AF56" s="24"/>
      <c r="AG56">
        <f t="shared" si="2"/>
        <v>153.17329770031441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103.42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28.72</v>
      </c>
      <c r="AB57" s="75">
        <f>-STOA!Q57</f>
        <v>0</v>
      </c>
      <c r="AC57">
        <f t="shared" si="0"/>
        <v>1.2734471640607512</v>
      </c>
      <c r="AD57">
        <f t="shared" si="1"/>
        <v>150.32740570031442</v>
      </c>
      <c r="AE57">
        <f>'IDT-1'!E57</f>
        <v>0</v>
      </c>
      <c r="AF57" s="24"/>
      <c r="AG57">
        <f t="shared" si="2"/>
        <v>150.32740570031442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100.55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28.72</v>
      </c>
      <c r="AB58" s="75">
        <f>-STOA!Q58</f>
        <v>0</v>
      </c>
      <c r="AC58">
        <f t="shared" si="0"/>
        <v>1.2493391640607514</v>
      </c>
      <c r="AD58">
        <f t="shared" si="1"/>
        <v>147.48151370031439</v>
      </c>
      <c r="AE58">
        <f>'IDT-1'!E58</f>
        <v>0</v>
      </c>
      <c r="AF58" s="24"/>
      <c r="AG58">
        <f t="shared" si="2"/>
        <v>147.48151370031439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97.68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28.72</v>
      </c>
      <c r="AB59" s="75">
        <f>-STOA!Q59</f>
        <v>0</v>
      </c>
      <c r="AC59">
        <f t="shared" si="0"/>
        <v>1.2504311640607515</v>
      </c>
      <c r="AD59">
        <f t="shared" si="1"/>
        <v>147.61042170031442</v>
      </c>
      <c r="AE59">
        <f>'IDT-1'!E59</f>
        <v>0</v>
      </c>
      <c r="AF59" s="24"/>
      <c r="AG59">
        <f t="shared" si="2"/>
        <v>147.61042170031442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97.68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28.72</v>
      </c>
      <c r="AB60" s="75">
        <f>-STOA!Q60</f>
        <v>0</v>
      </c>
      <c r="AC60">
        <f t="shared" si="0"/>
        <v>1.2504311640607515</v>
      </c>
      <c r="AD60">
        <f t="shared" si="1"/>
        <v>147.61042170031442</v>
      </c>
      <c r="AE60">
        <f>'IDT-1'!E60</f>
        <v>0</v>
      </c>
      <c r="AF60" s="24"/>
      <c r="AG60">
        <f t="shared" si="2"/>
        <v>147.61042170031442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97.68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28.72</v>
      </c>
      <c r="AB61" s="75">
        <f>-STOA!Q61</f>
        <v>0</v>
      </c>
      <c r="AC61">
        <f t="shared" si="0"/>
        <v>1.2504311640607515</v>
      </c>
      <c r="AD61">
        <f t="shared" si="1"/>
        <v>147.61042170031442</v>
      </c>
      <c r="AE61">
        <f>'IDT-1'!E61</f>
        <v>0</v>
      </c>
      <c r="AF61" s="24"/>
      <c r="AG61">
        <f t="shared" si="2"/>
        <v>147.61042170031442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97.68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28.72</v>
      </c>
      <c r="AB62" s="75">
        <f>-STOA!Q62</f>
        <v>0</v>
      </c>
      <c r="AC62">
        <f t="shared" si="0"/>
        <v>1.2423671640607514</v>
      </c>
      <c r="AD62">
        <f t="shared" si="1"/>
        <v>146.65848570031443</v>
      </c>
      <c r="AE62">
        <f>'IDT-1'!E62</f>
        <v>0</v>
      </c>
      <c r="AF62" s="24"/>
      <c r="AG62">
        <f t="shared" si="2"/>
        <v>146.65848570031443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96.72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28.72</v>
      </c>
      <c r="AB63" s="75">
        <f>-STOA!Q63</f>
        <v>0</v>
      </c>
      <c r="AC63">
        <f t="shared" si="0"/>
        <v>1.2504311640607515</v>
      </c>
      <c r="AD63">
        <f t="shared" si="1"/>
        <v>147.61042170031442</v>
      </c>
      <c r="AE63">
        <f>'IDT-1'!E63</f>
        <v>0</v>
      </c>
      <c r="AF63" s="24"/>
      <c r="AG63">
        <f t="shared" si="2"/>
        <v>147.61042170031442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97.68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28.72</v>
      </c>
      <c r="AB64" s="75">
        <f>-STOA!Q64</f>
        <v>0</v>
      </c>
      <c r="AC64">
        <f t="shared" si="0"/>
        <v>1.2423671640607514</v>
      </c>
      <c r="AD64">
        <f t="shared" si="1"/>
        <v>146.65848570031443</v>
      </c>
      <c r="AE64">
        <f>'IDT-1'!E64</f>
        <v>0</v>
      </c>
      <c r="AF64" s="24"/>
      <c r="AG64">
        <f t="shared" si="2"/>
        <v>146.65848570031443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96.72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28.72</v>
      </c>
      <c r="AB65" s="75">
        <f>-STOA!Q65</f>
        <v>0</v>
      </c>
      <c r="AC65">
        <f t="shared" si="0"/>
        <v>1.2343031640607514</v>
      </c>
      <c r="AD65">
        <f t="shared" si="1"/>
        <v>145.70654970031444</v>
      </c>
      <c r="AE65">
        <f>'IDT-1'!E65</f>
        <v>0</v>
      </c>
      <c r="AF65" s="24"/>
      <c r="AG65">
        <f t="shared" si="2"/>
        <v>145.70654970031444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95.76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14.65</v>
      </c>
      <c r="Z66" s="34">
        <f>IEX!Q66</f>
        <v>0</v>
      </c>
      <c r="AA66" s="75">
        <f>STOA!K66</f>
        <v>28.72</v>
      </c>
      <c r="AB66" s="75">
        <f>-STOA!Q66</f>
        <v>0</v>
      </c>
      <c r="AC66">
        <f t="shared" si="0"/>
        <v>1.2262391640607513</v>
      </c>
      <c r="AD66">
        <f t="shared" si="1"/>
        <v>144.75461370031442</v>
      </c>
      <c r="AE66">
        <f>'IDT-1'!E66</f>
        <v>0</v>
      </c>
      <c r="AF66" s="24"/>
      <c r="AG66">
        <f t="shared" si="2"/>
        <v>144.75461370031442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80.150000000000006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19.059999999999999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26.81</v>
      </c>
      <c r="AB67" s="75">
        <f>-STOA!Q67</f>
        <v>0</v>
      </c>
      <c r="AC67">
        <f t="shared" si="0"/>
        <v>1.2256511640607513</v>
      </c>
      <c r="AD67">
        <f t="shared" si="1"/>
        <v>144.68520170031439</v>
      </c>
      <c r="AE67">
        <f>'IDT-1'!E67</f>
        <v>0</v>
      </c>
      <c r="AF67" s="24"/>
      <c r="AG67">
        <f t="shared" si="2"/>
        <v>144.68520170031439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96.71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19.059999999999999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1.2176711640607512</v>
      </c>
      <c r="AD68">
        <f t="shared" ref="AD68:AD98" si="4">SUM(B68:AB68,AI68:AR68)-AC68</f>
        <v>143.74318170031441</v>
      </c>
      <c r="AE68">
        <f>'IDT-1'!E68</f>
        <v>0</v>
      </c>
      <c r="AF68" s="24"/>
      <c r="AG68">
        <f t="shared" ref="AG68:AG98" si="5">SUM(AD68:AF68)</f>
        <v>143.74318170031441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102.46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13.5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1.2090191640607513</v>
      </c>
      <c r="AD69">
        <f t="shared" si="4"/>
        <v>142.72183370031442</v>
      </c>
      <c r="AE69">
        <f>'IDT-1'!E69</f>
        <v>0</v>
      </c>
      <c r="AF69" s="24"/>
      <c r="AG69">
        <f t="shared" si="5"/>
        <v>142.72183370031442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108.1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22.28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61.83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1.1354351640607514</v>
      </c>
      <c r="AD70">
        <f t="shared" si="4"/>
        <v>134.03541770031441</v>
      </c>
      <c r="AE70">
        <f>'IDT-1'!E70</f>
        <v>0</v>
      </c>
      <c r="AF70" s="24"/>
      <c r="AG70">
        <f t="shared" si="5"/>
        <v>134.03541770031441</v>
      </c>
      <c r="AI70" s="34">
        <f>PXIL!K70</f>
        <v>0</v>
      </c>
      <c r="AJ70" s="34">
        <f>PXIL!Q70</f>
        <v>0</v>
      </c>
      <c r="AK70" s="34">
        <f>RTM_IEX!K70</f>
        <v>15.42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32.31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22.281402996917368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22.5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0.74316694923485727</v>
      </c>
      <c r="AD71">
        <f t="shared" si="4"/>
        <v>87.729088912057676</v>
      </c>
      <c r="AE71">
        <f>'IDT-1'!E71</f>
        <v>0</v>
      </c>
      <c r="AF71" s="24"/>
      <c r="AG71">
        <f t="shared" si="5"/>
        <v>87.729088912057676</v>
      </c>
      <c r="AI71" s="34">
        <f>PXIL!K71</f>
        <v>0</v>
      </c>
      <c r="AJ71" s="34">
        <f>PXIL!Q71</f>
        <v>0</v>
      </c>
      <c r="AK71" s="34">
        <f>RTM_IEX!K71</f>
        <v>12.44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27.92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22.281402996917368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3.11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0.55214801805666802</v>
      </c>
      <c r="AD72">
        <f t="shared" si="4"/>
        <v>65.179758893451435</v>
      </c>
      <c r="AE72">
        <f>'IDT-1'!E72</f>
        <v>0</v>
      </c>
      <c r="AF72" s="24"/>
      <c r="AG72">
        <f t="shared" si="5"/>
        <v>65.179758893451435</v>
      </c>
      <c r="AI72" s="34">
        <f>PXIL!K72</f>
        <v>0</v>
      </c>
      <c r="AJ72" s="34">
        <f>PXIL!Q72</f>
        <v>0</v>
      </c>
      <c r="AK72" s="34">
        <f>RTM_IEX!K72</f>
        <v>11.61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25.4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22.281402996917368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0.01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0.46890401805666815</v>
      </c>
      <c r="AD73">
        <f t="shared" si="4"/>
        <v>55.353002893451446</v>
      </c>
      <c r="AE73">
        <f>'IDT-1'!E73</f>
        <v>0</v>
      </c>
      <c r="AF73" s="24"/>
      <c r="AG73">
        <f t="shared" si="5"/>
        <v>55.353002893451446</v>
      </c>
      <c r="AI73" s="34">
        <f>PXIL!K73</f>
        <v>0</v>
      </c>
      <c r="AJ73" s="34">
        <f>PXIL!Q73</f>
        <v>0</v>
      </c>
      <c r="AK73" s="34">
        <f>RTM_IEX!K73</f>
        <v>8.99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21.21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2.0669039145907471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22.281402996917368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3.79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0.51460001805666811</v>
      </c>
      <c r="AD74">
        <f t="shared" si="4"/>
        <v>60.747306893451444</v>
      </c>
      <c r="AE74">
        <f>'IDT-1'!E74</f>
        <v>0</v>
      </c>
      <c r="AF74" s="24"/>
      <c r="AG74">
        <f t="shared" si="5"/>
        <v>60.747306893451444</v>
      </c>
      <c r="AI74" s="34">
        <f>PXIL!K74</f>
        <v>0</v>
      </c>
      <c r="AJ74" s="34">
        <f>PXIL!Q74</f>
        <v>0</v>
      </c>
      <c r="AK74" s="34">
        <f>RTM_IEX!K74</f>
        <v>8.51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23.35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2.0839857651245555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19.690000000000001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0.62745972042704623</v>
      </c>
      <c r="AD75">
        <f t="shared" si="4"/>
        <v>74.070126044697517</v>
      </c>
      <c r="AE75">
        <f>'IDT-1'!E75</f>
        <v>0</v>
      </c>
      <c r="AF75" s="24"/>
      <c r="AG75">
        <f t="shared" si="5"/>
        <v>74.070126044697517</v>
      </c>
      <c r="AI75" s="34">
        <f>PXIL!K75</f>
        <v>0</v>
      </c>
      <c r="AJ75" s="34">
        <f>PXIL!Q75</f>
        <v>0</v>
      </c>
      <c r="AK75" s="34">
        <f>RTM_IEX!K75</f>
        <v>11.87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17.149999999999999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2.0839857651245555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17.989999999999998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0.64871172042704628</v>
      </c>
      <c r="AD76">
        <f t="shared" si="4"/>
        <v>76.578874044697514</v>
      </c>
      <c r="AE76">
        <f>'IDT-1'!E76</f>
        <v>0</v>
      </c>
      <c r="AF76" s="24"/>
      <c r="AG76">
        <f t="shared" si="5"/>
        <v>76.578874044697514</v>
      </c>
      <c r="AI76" s="34">
        <f>PXIL!K76</f>
        <v>0</v>
      </c>
      <c r="AJ76" s="34">
        <f>PXIL!Q76</f>
        <v>0</v>
      </c>
      <c r="AK76" s="34">
        <f>RTM_IEX!K76</f>
        <v>16.809999999999999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16.440000000000001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2.0839857651245555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20.51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0.73220772042704629</v>
      </c>
      <c r="AD77">
        <f t="shared" si="4"/>
        <v>86.435378044697515</v>
      </c>
      <c r="AE77">
        <f>'IDT-1'!E77</f>
        <v>0</v>
      </c>
      <c r="AF77" s="24"/>
      <c r="AG77">
        <f t="shared" si="5"/>
        <v>86.435378044697515</v>
      </c>
      <c r="AI77" s="34">
        <f>PXIL!K77</f>
        <v>0</v>
      </c>
      <c r="AJ77" s="34">
        <f>PXIL!Q77</f>
        <v>0</v>
      </c>
      <c r="AK77" s="34">
        <f>RTM_IEX!K77</f>
        <v>24.35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16.32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2.0839857651245555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28.35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0.85610772042704619</v>
      </c>
      <c r="AD78">
        <f t="shared" si="4"/>
        <v>101.06147804469751</v>
      </c>
      <c r="AE78">
        <f>'IDT-1'!E78</f>
        <v>0</v>
      </c>
      <c r="AF78" s="24"/>
      <c r="AG78">
        <f t="shared" si="5"/>
        <v>101.06147804469751</v>
      </c>
      <c r="AI78" s="34">
        <f>PXIL!K78</f>
        <v>0</v>
      </c>
      <c r="AJ78" s="34">
        <f>PXIL!Q78</f>
        <v>0</v>
      </c>
      <c r="AK78" s="34">
        <f>RTM_IEX!K78</f>
        <v>27.97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19.61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2.0839857651245555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4.0999999999999996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1.3559077204270462</v>
      </c>
      <c r="AD79">
        <f t="shared" si="4"/>
        <v>160.06167804469752</v>
      </c>
      <c r="AE79">
        <f>'IDT-1'!E79</f>
        <v>0</v>
      </c>
      <c r="AF79" s="24"/>
      <c r="AG79">
        <f t="shared" si="5"/>
        <v>160.06167804469752</v>
      </c>
      <c r="AI79" s="34">
        <f>PXIL!K79</f>
        <v>0</v>
      </c>
      <c r="AJ79" s="34">
        <f>PXIL!Q79</f>
        <v>0</v>
      </c>
      <c r="AK79" s="34">
        <f>RTM_IEX!K79</f>
        <v>20.059999999999999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110.91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1.2026917204270462</v>
      </c>
      <c r="AD80">
        <f t="shared" si="4"/>
        <v>141.97489404469749</v>
      </c>
      <c r="AE80">
        <f>'IDT-1'!E80</f>
        <v>0</v>
      </c>
      <c r="AF80" s="24"/>
      <c r="AG80">
        <f t="shared" si="5"/>
        <v>141.97489404469749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116.83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22.998989499582621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1.1865552322235402</v>
      </c>
      <c r="AD81">
        <f t="shared" si="4"/>
        <v>140.07002003248363</v>
      </c>
      <c r="AE81">
        <f>'IDT-1'!E81</f>
        <v>0</v>
      </c>
      <c r="AF81" s="24"/>
      <c r="AG81">
        <f t="shared" si="5"/>
        <v>140.07002003248363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114.91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23.001059761323322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1.170528622422162</v>
      </c>
      <c r="AD82">
        <f t="shared" si="4"/>
        <v>138.17811690402573</v>
      </c>
      <c r="AE82">
        <f>'IDT-1'!E82</f>
        <v>0</v>
      </c>
      <c r="AF82" s="24"/>
      <c r="AG82">
        <f t="shared" si="5"/>
        <v>138.17811690402573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2.0839857651245555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1.1424637204270462</v>
      </c>
      <c r="AD83">
        <f t="shared" si="4"/>
        <v>134.8651220446975</v>
      </c>
      <c r="AE83">
        <f>'IDT-1'!E83</f>
        <v>0</v>
      </c>
      <c r="AF83" s="24"/>
      <c r="AG83">
        <f t="shared" si="5"/>
        <v>134.8651220446975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113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2.0839857651245555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1.1343997204270462</v>
      </c>
      <c r="AD84">
        <f t="shared" si="4"/>
        <v>133.91318604469751</v>
      </c>
      <c r="AE84">
        <f>'IDT-1'!E84</f>
        <v>0</v>
      </c>
      <c r="AF84" s="24"/>
      <c r="AG84">
        <f t="shared" si="5"/>
        <v>133.91318604469751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112.04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2.0839857651245555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1.1263357204270461</v>
      </c>
      <c r="AD85">
        <f t="shared" si="4"/>
        <v>132.96125004469749</v>
      </c>
      <c r="AE85">
        <f>'IDT-1'!E85</f>
        <v>0</v>
      </c>
      <c r="AF85" s="24"/>
      <c r="AG85">
        <f t="shared" si="5"/>
        <v>132.96125004469749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111.08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2.0839857651245555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1.1022277204270461</v>
      </c>
      <c r="AD86">
        <f t="shared" si="4"/>
        <v>130.1153580446975</v>
      </c>
      <c r="AE86">
        <f>'IDT-1'!E86</f>
        <v>0</v>
      </c>
      <c r="AF86" s="24"/>
      <c r="AG86">
        <f t="shared" si="5"/>
        <v>130.1153580446975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108.21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2.0839857651245555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1.0860997204270462</v>
      </c>
      <c r="AD87">
        <f t="shared" si="4"/>
        <v>128.21148604469749</v>
      </c>
      <c r="AE87">
        <f>'IDT-1'!E87</f>
        <v>0</v>
      </c>
      <c r="AF87" s="24"/>
      <c r="AG87">
        <f t="shared" si="5"/>
        <v>128.21148604469749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106.29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2.0839857651245555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1.0700557204270462</v>
      </c>
      <c r="AD88">
        <f t="shared" si="4"/>
        <v>126.31753004469751</v>
      </c>
      <c r="AE88">
        <f>'IDT-1'!E88</f>
        <v>0</v>
      </c>
      <c r="AF88" s="24"/>
      <c r="AG88">
        <f t="shared" si="5"/>
        <v>126.31753004469751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104.38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2.0839857651245555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1.0539277204270461</v>
      </c>
      <c r="AD89">
        <f t="shared" si="4"/>
        <v>124.41365804469751</v>
      </c>
      <c r="AE89">
        <f>'IDT-1'!E89</f>
        <v>0</v>
      </c>
      <c r="AF89" s="24"/>
      <c r="AG89">
        <f t="shared" si="5"/>
        <v>124.41365804469751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102.46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2.0839857651245555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1.0298197204270463</v>
      </c>
      <c r="AD90">
        <f t="shared" si="4"/>
        <v>121.56776604469752</v>
      </c>
      <c r="AE90">
        <f>'IDT-1'!E90</f>
        <v>0</v>
      </c>
      <c r="AF90" s="24"/>
      <c r="AG90">
        <f t="shared" si="5"/>
        <v>121.56776604469752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99.59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2.0839857651245555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1.0137757204270463</v>
      </c>
      <c r="AD91">
        <f t="shared" si="4"/>
        <v>119.67381004469752</v>
      </c>
      <c r="AE91">
        <f>'IDT-1'!E91</f>
        <v>0</v>
      </c>
      <c r="AF91" s="24"/>
      <c r="AG91">
        <f t="shared" si="5"/>
        <v>119.67381004469752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97.68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2.0839857651245555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0.99764772042704619</v>
      </c>
      <c r="AD92">
        <f t="shared" si="4"/>
        <v>117.76993804469753</v>
      </c>
      <c r="AE92">
        <f>'IDT-1'!E92</f>
        <v>0</v>
      </c>
      <c r="AF92" s="24"/>
      <c r="AG92">
        <f t="shared" si="5"/>
        <v>117.76993804469753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95.76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2.0839857651245555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0.96547572042704632</v>
      </c>
      <c r="AD93">
        <f t="shared" si="4"/>
        <v>113.97211004469752</v>
      </c>
      <c r="AE93">
        <f>'IDT-1'!E93</f>
        <v>0</v>
      </c>
      <c r="AF93" s="24"/>
      <c r="AG93">
        <f t="shared" si="5"/>
        <v>113.97211004469752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91.93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2.0839857651245555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0.94136772042704631</v>
      </c>
      <c r="AD94">
        <f t="shared" si="4"/>
        <v>111.12621804469751</v>
      </c>
      <c r="AE94">
        <f>'IDT-1'!E94</f>
        <v>0</v>
      </c>
      <c r="AF94" s="24"/>
      <c r="AG94">
        <f t="shared" si="5"/>
        <v>111.12621804469751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89.06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2.0839857651245555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0.92523972042704616</v>
      </c>
      <c r="AD95">
        <f t="shared" si="4"/>
        <v>109.22234604469752</v>
      </c>
      <c r="AE95">
        <f>'IDT-1'!E95</f>
        <v>0</v>
      </c>
      <c r="AF95" s="24"/>
      <c r="AG95">
        <f t="shared" si="5"/>
        <v>109.22234604469752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87.14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2.0839857651245555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0.8930677204270463</v>
      </c>
      <c r="AD96">
        <f t="shared" si="4"/>
        <v>105.42451804469752</v>
      </c>
      <c r="AE96">
        <f>'IDT-1'!E96</f>
        <v>0</v>
      </c>
      <c r="AF96" s="24"/>
      <c r="AG96">
        <f t="shared" si="5"/>
        <v>105.42451804469752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83.31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2.0839857651245555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0.8930677204270463</v>
      </c>
      <c r="AD97">
        <f t="shared" si="4"/>
        <v>105.42451804469752</v>
      </c>
      <c r="AE97">
        <f>'IDT-1'!E97</f>
        <v>0</v>
      </c>
      <c r="AF97" s="24"/>
      <c r="AG97">
        <f t="shared" si="5"/>
        <v>105.42451804469752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83.31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2.0839857651245555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0.85283172042704614</v>
      </c>
      <c r="AD98">
        <f t="shared" si="4"/>
        <v>100.67475404469751</v>
      </c>
      <c r="AE98">
        <f>'IDT-1'!E98</f>
        <v>0</v>
      </c>
      <c r="AF98" s="24"/>
      <c r="AG98">
        <f t="shared" si="5"/>
        <v>100.67475404469751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78.52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4.9837504174596335E-2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0.47455163813347279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0.118265</v>
      </c>
      <c r="Z99" s="34">
        <f t="shared" si="6"/>
        <v>0</v>
      </c>
      <c r="AA99" s="75">
        <f t="shared" si="6"/>
        <v>0.19841000000000011</v>
      </c>
      <c r="AB99" s="75">
        <f t="shared" si="6"/>
        <v>0</v>
      </c>
      <c r="AC99">
        <f t="shared" si="6"/>
        <v>2.3898466555387764E-2</v>
      </c>
      <c r="AD99">
        <f t="shared" si="6"/>
        <v>2.8211570757526805</v>
      </c>
      <c r="AE99">
        <f t="shared" si="6"/>
        <v>0</v>
      </c>
      <c r="AG99">
        <f t="shared" si="6"/>
        <v>2.8211570757526805</v>
      </c>
      <c r="AI99">
        <f t="shared" si="6"/>
        <v>0</v>
      </c>
      <c r="AJ99">
        <f t="shared" si="6"/>
        <v>0</v>
      </c>
      <c r="AK99">
        <f t="shared" si="6"/>
        <v>3.9507500000000001E-2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1.9341575000000011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9.0299999999999991E-2</v>
      </c>
      <c r="AD3">
        <f>SUM(B3:AB3,AI3:AT3)-AC3</f>
        <v>10.659700000000001</v>
      </c>
      <c r="AE3">
        <f>'IDT-1'!D3</f>
        <v>0</v>
      </c>
      <c r="AF3" s="24"/>
      <c r="AG3">
        <f>SUM(AD3:AF3)</f>
        <v>10.659700000000001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9.0299999999999991E-2</v>
      </c>
      <c r="AD4">
        <f t="shared" ref="AD4:AD67" si="1">SUM(B4:AB4,AI4:AT4)-AC4</f>
        <v>10.659700000000001</v>
      </c>
      <c r="AE4">
        <f>'IDT-1'!D4</f>
        <v>0</v>
      </c>
      <c r="AF4" s="24"/>
      <c r="AG4">
        <f t="shared" ref="AG4:AG67" si="2">SUM(AD4:AF4)</f>
        <v>10.659700000000001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9.0299999999999991E-2</v>
      </c>
      <c r="AD5">
        <f t="shared" si="1"/>
        <v>10.659700000000001</v>
      </c>
      <c r="AE5">
        <f>'IDT-1'!D5</f>
        <v>0</v>
      </c>
      <c r="AF5" s="24"/>
      <c r="AG5">
        <f t="shared" si="2"/>
        <v>10.659700000000001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9.0299999999999991E-2</v>
      </c>
      <c r="AD6">
        <f t="shared" si="1"/>
        <v>10.659700000000001</v>
      </c>
      <c r="AE6">
        <f>'IDT-1'!D6</f>
        <v>0</v>
      </c>
      <c r="AF6" s="24"/>
      <c r="AG6">
        <f t="shared" si="2"/>
        <v>10.659700000000001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9.0299999999999991E-2</v>
      </c>
      <c r="AD7">
        <f t="shared" si="1"/>
        <v>10.659700000000001</v>
      </c>
      <c r="AE7">
        <f>'IDT-1'!D7</f>
        <v>0</v>
      </c>
      <c r="AF7" s="24"/>
      <c r="AG7">
        <f t="shared" si="2"/>
        <v>10.659700000000001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9.0299999999999991E-2</v>
      </c>
      <c r="AD8">
        <f t="shared" si="1"/>
        <v>10.659700000000001</v>
      </c>
      <c r="AE8">
        <f>'IDT-1'!D8</f>
        <v>0</v>
      </c>
      <c r="AF8" s="24"/>
      <c r="AG8">
        <f t="shared" si="2"/>
        <v>10.659700000000001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9.0299999999999991E-2</v>
      </c>
      <c r="AD9">
        <f t="shared" si="1"/>
        <v>10.659700000000001</v>
      </c>
      <c r="AE9">
        <f>'IDT-1'!D9</f>
        <v>0</v>
      </c>
      <c r="AF9" s="24"/>
      <c r="AG9">
        <f t="shared" si="2"/>
        <v>10.659700000000001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9.0299999999999991E-2</v>
      </c>
      <c r="AD10">
        <f t="shared" si="1"/>
        <v>10.659700000000001</v>
      </c>
      <c r="AE10">
        <f>'IDT-1'!D10</f>
        <v>0</v>
      </c>
      <c r="AF10" s="24"/>
      <c r="AG10">
        <f t="shared" si="2"/>
        <v>10.659700000000001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9.0299999999999991E-2</v>
      </c>
      <c r="AD11">
        <f t="shared" si="1"/>
        <v>10.659700000000001</v>
      </c>
      <c r="AE11">
        <f>'IDT-1'!D11</f>
        <v>0</v>
      </c>
      <c r="AF11" s="24"/>
      <c r="AG11">
        <f t="shared" si="2"/>
        <v>10.659700000000001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9.0299999999999991E-2</v>
      </c>
      <c r="AD12">
        <f t="shared" si="1"/>
        <v>10.659700000000001</v>
      </c>
      <c r="AE12">
        <f>'IDT-1'!D12</f>
        <v>0</v>
      </c>
      <c r="AF12" s="24"/>
      <c r="AG12">
        <f t="shared" si="2"/>
        <v>10.659700000000001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9.0299999999999991E-2</v>
      </c>
      <c r="AD13">
        <f t="shared" si="1"/>
        <v>10.659700000000001</v>
      </c>
      <c r="AE13">
        <f>'IDT-1'!D13</f>
        <v>0</v>
      </c>
      <c r="AF13" s="24"/>
      <c r="AG13">
        <f t="shared" si="2"/>
        <v>10.659700000000001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9.0299999999999991E-2</v>
      </c>
      <c r="AD14">
        <f t="shared" si="1"/>
        <v>10.659700000000001</v>
      </c>
      <c r="AE14">
        <f>'IDT-1'!D14</f>
        <v>0</v>
      </c>
      <c r="AF14" s="24"/>
      <c r="AG14">
        <f t="shared" si="2"/>
        <v>10.659700000000001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9.0299999999999991E-2</v>
      </c>
      <c r="AD15">
        <f t="shared" si="1"/>
        <v>10.659700000000001</v>
      </c>
      <c r="AE15">
        <f>'IDT-1'!D15</f>
        <v>0</v>
      </c>
      <c r="AF15" s="24"/>
      <c r="AG15">
        <f t="shared" si="2"/>
        <v>10.659700000000001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9.0299999999999991E-2</v>
      </c>
      <c r="AD16">
        <f t="shared" si="1"/>
        <v>10.659700000000001</v>
      </c>
      <c r="AE16">
        <f>'IDT-1'!D16</f>
        <v>0</v>
      </c>
      <c r="AF16" s="24"/>
      <c r="AG16">
        <f t="shared" si="2"/>
        <v>10.659700000000001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9.0299999999999991E-2</v>
      </c>
      <c r="AD17">
        <f t="shared" si="1"/>
        <v>10.659700000000001</v>
      </c>
      <c r="AE17">
        <f>'IDT-1'!D17</f>
        <v>0</v>
      </c>
      <c r="AF17" s="24"/>
      <c r="AG17">
        <f t="shared" si="2"/>
        <v>10.659700000000001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9.0299999999999991E-2</v>
      </c>
      <c r="AD18">
        <f t="shared" si="1"/>
        <v>10.659700000000001</v>
      </c>
      <c r="AE18">
        <f>'IDT-1'!D18</f>
        <v>0</v>
      </c>
      <c r="AF18" s="24"/>
      <c r="AG18">
        <f t="shared" si="2"/>
        <v>10.659700000000001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9.0299999999999991E-2</v>
      </c>
      <c r="AD19">
        <f t="shared" si="1"/>
        <v>10.659700000000001</v>
      </c>
      <c r="AE19">
        <f>'IDT-1'!D19</f>
        <v>0</v>
      </c>
      <c r="AF19" s="24"/>
      <c r="AG19">
        <f t="shared" si="2"/>
        <v>10.659700000000001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9.0299999999999991E-2</v>
      </c>
      <c r="AD20">
        <f t="shared" si="1"/>
        <v>10.659700000000001</v>
      </c>
      <c r="AE20">
        <f>'IDT-1'!D20</f>
        <v>0</v>
      </c>
      <c r="AF20" s="24"/>
      <c r="AG20">
        <f t="shared" si="2"/>
        <v>10.659700000000001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9.0299999999999991E-2</v>
      </c>
      <c r="AD21">
        <f t="shared" si="1"/>
        <v>10.659700000000001</v>
      </c>
      <c r="AE21">
        <f>'IDT-1'!D21</f>
        <v>0</v>
      </c>
      <c r="AF21" s="24"/>
      <c r="AG21">
        <f t="shared" si="2"/>
        <v>10.659700000000001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9.0299999999999991E-2</v>
      </c>
      <c r="AD22">
        <f t="shared" si="1"/>
        <v>10.659700000000001</v>
      </c>
      <c r="AE22">
        <f>'IDT-1'!D22</f>
        <v>0</v>
      </c>
      <c r="AF22" s="24"/>
      <c r="AG22">
        <f t="shared" si="2"/>
        <v>10.659700000000001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9.0299999999999991E-2</v>
      </c>
      <c r="AD23">
        <f t="shared" si="1"/>
        <v>10.659700000000001</v>
      </c>
      <c r="AE23">
        <f>'IDT-1'!D23</f>
        <v>0</v>
      </c>
      <c r="AF23" s="24"/>
      <c r="AG23">
        <f t="shared" si="2"/>
        <v>10.659700000000001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9.0299999999999991E-2</v>
      </c>
      <c r="AD24">
        <f t="shared" si="1"/>
        <v>10.659700000000001</v>
      </c>
      <c r="AE24">
        <f>'IDT-1'!D24</f>
        <v>0</v>
      </c>
      <c r="AF24" s="24"/>
      <c r="AG24">
        <f t="shared" si="2"/>
        <v>10.659700000000001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9.0299999999999991E-2</v>
      </c>
      <c r="AD25">
        <f t="shared" si="1"/>
        <v>10.659700000000001</v>
      </c>
      <c r="AE25">
        <f>'IDT-1'!D25</f>
        <v>0</v>
      </c>
      <c r="AF25" s="24"/>
      <c r="AG25">
        <f t="shared" si="2"/>
        <v>10.659700000000001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5.0002304253652241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9.0301935573067871E-2</v>
      </c>
      <c r="AD26">
        <f t="shared" si="1"/>
        <v>10.659928489792156</v>
      </c>
      <c r="AE26">
        <f>'IDT-1'!D26</f>
        <v>0</v>
      </c>
      <c r="AF26" s="24"/>
      <c r="AG26">
        <f t="shared" si="2"/>
        <v>10.659928489792156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9.0299999999999991E-2</v>
      </c>
      <c r="AD27">
        <f t="shared" si="1"/>
        <v>10.659700000000001</v>
      </c>
      <c r="AE27">
        <f>'IDT-1'!D27</f>
        <v>0</v>
      </c>
      <c r="AF27" s="24"/>
      <c r="AG27">
        <f t="shared" si="2"/>
        <v>10.659700000000001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9.0299999999999991E-2</v>
      </c>
      <c r="AD28">
        <f t="shared" si="1"/>
        <v>10.659700000000001</v>
      </c>
      <c r="AE28">
        <f>'IDT-1'!D28</f>
        <v>0</v>
      </c>
      <c r="AF28" s="24"/>
      <c r="AG28">
        <f t="shared" si="2"/>
        <v>10.659700000000001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9.0299999999999991E-2</v>
      </c>
      <c r="AD29">
        <f t="shared" si="1"/>
        <v>10.659700000000001</v>
      </c>
      <c r="AE29">
        <f>'IDT-1'!D29</f>
        <v>0</v>
      </c>
      <c r="AF29" s="24"/>
      <c r="AG29">
        <f t="shared" si="2"/>
        <v>10.659700000000001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9.0299999999999991E-2</v>
      </c>
      <c r="AD30">
        <f t="shared" si="1"/>
        <v>10.659700000000001</v>
      </c>
      <c r="AE30">
        <f>'IDT-1'!D30</f>
        <v>0</v>
      </c>
      <c r="AF30" s="24"/>
      <c r="AG30">
        <f t="shared" si="2"/>
        <v>10.659700000000001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5.75</v>
      </c>
      <c r="AB31" s="75">
        <f>-STOA!R31</f>
        <v>0</v>
      </c>
      <c r="AC31">
        <f t="shared" si="0"/>
        <v>9.0299999999999991E-2</v>
      </c>
      <c r="AD31">
        <f t="shared" si="1"/>
        <v>10.659700000000001</v>
      </c>
      <c r="AE31">
        <f>'IDT-1'!D31</f>
        <v>0</v>
      </c>
      <c r="AF31" s="24"/>
      <c r="AG31">
        <f t="shared" si="2"/>
        <v>10.659700000000001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5.75</v>
      </c>
      <c r="AB32" s="75">
        <f>-STOA!R32</f>
        <v>0</v>
      </c>
      <c r="AC32">
        <f t="shared" si="0"/>
        <v>9.0299999999999991E-2</v>
      </c>
      <c r="AD32">
        <f t="shared" si="1"/>
        <v>10.659700000000001</v>
      </c>
      <c r="AE32">
        <f>'IDT-1'!D32</f>
        <v>0</v>
      </c>
      <c r="AF32" s="24"/>
      <c r="AG32">
        <f t="shared" si="2"/>
        <v>10.659700000000001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5.75</v>
      </c>
      <c r="AB33" s="75">
        <f>-STOA!R33</f>
        <v>0</v>
      </c>
      <c r="AC33">
        <f t="shared" si="0"/>
        <v>9.0299999999999991E-2</v>
      </c>
      <c r="AD33">
        <f t="shared" si="1"/>
        <v>10.659700000000001</v>
      </c>
      <c r="AE33">
        <f>'IDT-1'!D33</f>
        <v>0</v>
      </c>
      <c r="AF33" s="24"/>
      <c r="AG33">
        <f t="shared" si="2"/>
        <v>10.659700000000001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5.75</v>
      </c>
      <c r="AB34" s="75">
        <f>-STOA!R34</f>
        <v>0</v>
      </c>
      <c r="AC34">
        <f t="shared" si="0"/>
        <v>9.0299999999999991E-2</v>
      </c>
      <c r="AD34">
        <f t="shared" si="1"/>
        <v>10.659700000000001</v>
      </c>
      <c r="AE34">
        <f>'IDT-1'!D34</f>
        <v>0</v>
      </c>
      <c r="AF34" s="24"/>
      <c r="AG34">
        <f t="shared" si="2"/>
        <v>10.659700000000001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5.75</v>
      </c>
      <c r="AB35" s="75">
        <f>-STOA!R35</f>
        <v>0</v>
      </c>
      <c r="AC35">
        <f t="shared" si="0"/>
        <v>9.0299999999999991E-2</v>
      </c>
      <c r="AD35">
        <f t="shared" si="1"/>
        <v>10.659700000000001</v>
      </c>
      <c r="AE35">
        <f>'IDT-1'!D35</f>
        <v>0</v>
      </c>
      <c r="AF35" s="24"/>
      <c r="AG35">
        <f t="shared" si="2"/>
        <v>10.659700000000001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5.75</v>
      </c>
      <c r="AB36" s="75">
        <f>-STOA!R36</f>
        <v>0</v>
      </c>
      <c r="AC36">
        <f t="shared" si="0"/>
        <v>9.0299999999999991E-2</v>
      </c>
      <c r="AD36">
        <f t="shared" si="1"/>
        <v>10.659700000000001</v>
      </c>
      <c r="AE36">
        <f>'IDT-1'!D36</f>
        <v>0</v>
      </c>
      <c r="AF36" s="24"/>
      <c r="AG36">
        <f t="shared" si="2"/>
        <v>10.659700000000001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5.75</v>
      </c>
      <c r="AB37" s="75">
        <f>-STOA!R37</f>
        <v>0</v>
      </c>
      <c r="AC37">
        <f t="shared" si="0"/>
        <v>9.0299999999999991E-2</v>
      </c>
      <c r="AD37">
        <f t="shared" si="1"/>
        <v>10.659700000000001</v>
      </c>
      <c r="AE37">
        <f>'IDT-1'!D37</f>
        <v>0</v>
      </c>
      <c r="AF37" s="24"/>
      <c r="AG37">
        <f t="shared" si="2"/>
        <v>10.659700000000001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5.75</v>
      </c>
      <c r="AB38" s="75">
        <f>-STOA!R38</f>
        <v>0</v>
      </c>
      <c r="AC38">
        <f t="shared" si="0"/>
        <v>9.0299999999999991E-2</v>
      </c>
      <c r="AD38">
        <f t="shared" si="1"/>
        <v>10.659700000000001</v>
      </c>
      <c r="AE38">
        <f>'IDT-1'!D38</f>
        <v>0</v>
      </c>
      <c r="AF38" s="24"/>
      <c r="AG38">
        <f t="shared" si="2"/>
        <v>10.659700000000001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5.75</v>
      </c>
      <c r="AB39" s="75">
        <f>-STOA!R39</f>
        <v>0</v>
      </c>
      <c r="AC39">
        <f t="shared" si="0"/>
        <v>9.0299999999999991E-2</v>
      </c>
      <c r="AD39">
        <f t="shared" si="1"/>
        <v>10.659700000000001</v>
      </c>
      <c r="AE39">
        <f>'IDT-1'!D39</f>
        <v>0</v>
      </c>
      <c r="AF39" s="24"/>
      <c r="AG39">
        <f t="shared" si="2"/>
        <v>10.659700000000001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5.75</v>
      </c>
      <c r="AB40" s="75">
        <f>-STOA!R40</f>
        <v>0</v>
      </c>
      <c r="AC40">
        <f t="shared" si="0"/>
        <v>9.0299999999999991E-2</v>
      </c>
      <c r="AD40">
        <f t="shared" si="1"/>
        <v>10.659700000000001</v>
      </c>
      <c r="AE40">
        <f>'IDT-1'!D40</f>
        <v>0</v>
      </c>
      <c r="AF40" s="24"/>
      <c r="AG40">
        <f t="shared" si="2"/>
        <v>10.659700000000001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9.0299999999999991E-2</v>
      </c>
      <c r="AD41">
        <f t="shared" si="1"/>
        <v>10.659700000000001</v>
      </c>
      <c r="AE41">
        <f>'IDT-1'!D41</f>
        <v>0</v>
      </c>
      <c r="AF41" s="24"/>
      <c r="AG41">
        <f t="shared" si="2"/>
        <v>10.659700000000001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9.0299999999999991E-2</v>
      </c>
      <c r="AD42">
        <f t="shared" si="1"/>
        <v>10.659700000000001</v>
      </c>
      <c r="AE42">
        <f>'IDT-1'!D42</f>
        <v>0</v>
      </c>
      <c r="AF42" s="24"/>
      <c r="AG42">
        <f t="shared" si="2"/>
        <v>10.659700000000001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5.75</v>
      </c>
      <c r="AB43" s="75">
        <f>-STOA!R43</f>
        <v>0</v>
      </c>
      <c r="AC43">
        <f t="shared" si="0"/>
        <v>0.21898799999999999</v>
      </c>
      <c r="AD43">
        <f t="shared" si="1"/>
        <v>25.851012000000001</v>
      </c>
      <c r="AE43">
        <f>'IDT-1'!D43</f>
        <v>0</v>
      </c>
      <c r="AF43" s="24"/>
      <c r="AG43">
        <f t="shared" si="2"/>
        <v>25.851012000000001</v>
      </c>
      <c r="AI43" s="34">
        <f>PXIL!L43</f>
        <v>0</v>
      </c>
      <c r="AJ43" s="34">
        <f>PXIL!R43</f>
        <v>0</v>
      </c>
      <c r="AK43" s="34">
        <f>RTM_IEX!L43</f>
        <v>15.32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5.75</v>
      </c>
      <c r="AB44" s="75">
        <f>-STOA!R44</f>
        <v>0</v>
      </c>
      <c r="AC44">
        <f t="shared" si="0"/>
        <v>0.21655199999999997</v>
      </c>
      <c r="AD44">
        <f t="shared" si="1"/>
        <v>25.563448000000001</v>
      </c>
      <c r="AE44">
        <f>'IDT-1'!D44</f>
        <v>0</v>
      </c>
      <c r="AF44" s="24"/>
      <c r="AG44">
        <f t="shared" si="2"/>
        <v>25.563448000000001</v>
      </c>
      <c r="AI44" s="34">
        <f>PXIL!L44</f>
        <v>0</v>
      </c>
      <c r="AJ44" s="34">
        <f>PXIL!R44</f>
        <v>0</v>
      </c>
      <c r="AK44" s="34">
        <f>RTM_IEX!L44</f>
        <v>15.03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5.75</v>
      </c>
      <c r="AB45" s="75">
        <f>-STOA!R45</f>
        <v>0</v>
      </c>
      <c r="AC45">
        <f t="shared" si="0"/>
        <v>0.21495599999999998</v>
      </c>
      <c r="AD45">
        <f t="shared" si="1"/>
        <v>25.375043999999999</v>
      </c>
      <c r="AE45">
        <f>'IDT-1'!D45</f>
        <v>0</v>
      </c>
      <c r="AF45" s="24"/>
      <c r="AG45">
        <f t="shared" si="2"/>
        <v>25.375043999999999</v>
      </c>
      <c r="AI45" s="34">
        <f>PXIL!L45</f>
        <v>0</v>
      </c>
      <c r="AJ45" s="34">
        <f>PXIL!R45</f>
        <v>0</v>
      </c>
      <c r="AK45" s="34">
        <f>RTM_IEX!L45</f>
        <v>14.84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5.75</v>
      </c>
      <c r="AB46" s="75">
        <f>-STOA!R46</f>
        <v>0</v>
      </c>
      <c r="AC46">
        <f t="shared" si="0"/>
        <v>0.21092399999999997</v>
      </c>
      <c r="AD46">
        <f t="shared" si="1"/>
        <v>24.899076000000001</v>
      </c>
      <c r="AE46">
        <f>'IDT-1'!D46</f>
        <v>0</v>
      </c>
      <c r="AF46" s="24"/>
      <c r="AG46">
        <f t="shared" si="2"/>
        <v>24.899076000000001</v>
      </c>
      <c r="AI46" s="34">
        <f>PXIL!L46</f>
        <v>0</v>
      </c>
      <c r="AJ46" s="34">
        <f>PXIL!R46</f>
        <v>0</v>
      </c>
      <c r="AK46" s="34">
        <f>RTM_IEX!L46</f>
        <v>14.36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5.75</v>
      </c>
      <c r="AB47" s="75">
        <f>-STOA!R47</f>
        <v>0</v>
      </c>
      <c r="AC47">
        <f t="shared" si="0"/>
        <v>0.20857199999999998</v>
      </c>
      <c r="AD47">
        <f t="shared" si="1"/>
        <v>24.621427999999998</v>
      </c>
      <c r="AE47">
        <f>'IDT-1'!D47</f>
        <v>0</v>
      </c>
      <c r="AF47" s="24"/>
      <c r="AG47">
        <f t="shared" si="2"/>
        <v>24.621427999999998</v>
      </c>
      <c r="AI47" s="34">
        <f>PXIL!L47</f>
        <v>0</v>
      </c>
      <c r="AJ47" s="34">
        <f>PXIL!R47</f>
        <v>0</v>
      </c>
      <c r="AK47" s="34">
        <f>RTM_IEX!L47</f>
        <v>14.08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5.75</v>
      </c>
      <c r="AB48" s="75">
        <f>-STOA!R48</f>
        <v>0</v>
      </c>
      <c r="AC48">
        <f t="shared" si="0"/>
        <v>0.20613599999999999</v>
      </c>
      <c r="AD48">
        <f t="shared" si="1"/>
        <v>24.333863999999998</v>
      </c>
      <c r="AE48">
        <f>'IDT-1'!D48</f>
        <v>0</v>
      </c>
      <c r="AF48" s="24"/>
      <c r="AG48">
        <f t="shared" si="2"/>
        <v>24.333863999999998</v>
      </c>
      <c r="AI48" s="34">
        <f>PXIL!L48</f>
        <v>0</v>
      </c>
      <c r="AJ48" s="34">
        <f>PXIL!R48</f>
        <v>0</v>
      </c>
      <c r="AK48" s="34">
        <f>RTM_IEX!L48</f>
        <v>13.79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5.75</v>
      </c>
      <c r="AB49" s="75">
        <f>-STOA!R49</f>
        <v>0</v>
      </c>
      <c r="AC49">
        <f t="shared" si="0"/>
        <v>0.17471999999999999</v>
      </c>
      <c r="AD49">
        <f t="shared" si="1"/>
        <v>20.62528</v>
      </c>
      <c r="AE49">
        <f>'IDT-1'!D49</f>
        <v>0</v>
      </c>
      <c r="AF49" s="24"/>
      <c r="AG49">
        <f t="shared" si="2"/>
        <v>20.62528</v>
      </c>
      <c r="AI49" s="34">
        <f>PXIL!L49</f>
        <v>0</v>
      </c>
      <c r="AJ49" s="34">
        <f>PXIL!R49</f>
        <v>0</v>
      </c>
      <c r="AK49" s="34">
        <f>RTM_IEX!L49</f>
        <v>10.050000000000001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5.75</v>
      </c>
      <c r="AB50" s="75">
        <f>-STOA!R50</f>
        <v>0</v>
      </c>
      <c r="AC50">
        <f t="shared" si="0"/>
        <v>0.17077199999999998</v>
      </c>
      <c r="AD50">
        <f t="shared" si="1"/>
        <v>20.159227999999999</v>
      </c>
      <c r="AE50">
        <f>'IDT-1'!D50</f>
        <v>0</v>
      </c>
      <c r="AF50" s="24"/>
      <c r="AG50">
        <f t="shared" si="2"/>
        <v>20.159227999999999</v>
      </c>
      <c r="AI50" s="34">
        <f>PXIL!L50</f>
        <v>0</v>
      </c>
      <c r="AJ50" s="34">
        <f>PXIL!R50</f>
        <v>0</v>
      </c>
      <c r="AK50" s="34">
        <f>RTM_IEX!L50</f>
        <v>9.58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5.75</v>
      </c>
      <c r="AB51" s="75">
        <f>-STOA!R51</f>
        <v>0</v>
      </c>
      <c r="AC51">
        <f t="shared" si="0"/>
        <v>0.16674</v>
      </c>
      <c r="AD51">
        <f t="shared" si="1"/>
        <v>19.683260000000001</v>
      </c>
      <c r="AE51">
        <f>'IDT-1'!D51</f>
        <v>0</v>
      </c>
      <c r="AF51" s="24"/>
      <c r="AG51">
        <f t="shared" si="2"/>
        <v>19.683260000000001</v>
      </c>
      <c r="AI51" s="34">
        <f>PXIL!L51</f>
        <v>0</v>
      </c>
      <c r="AJ51" s="34">
        <f>PXIL!R51</f>
        <v>0</v>
      </c>
      <c r="AK51" s="34">
        <f>RTM_IEX!L51</f>
        <v>9.1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4.9999999999999991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5.75</v>
      </c>
      <c r="AB52" s="75">
        <f>-STOA!R52</f>
        <v>0</v>
      </c>
      <c r="AC52">
        <f t="shared" si="0"/>
        <v>0.16674</v>
      </c>
      <c r="AD52">
        <f t="shared" si="1"/>
        <v>19.683260000000001</v>
      </c>
      <c r="AE52">
        <f>'IDT-1'!D52</f>
        <v>0</v>
      </c>
      <c r="AF52" s="24"/>
      <c r="AG52">
        <f t="shared" si="2"/>
        <v>19.683260000000001</v>
      </c>
      <c r="AI52" s="34">
        <f>PXIL!L52</f>
        <v>0</v>
      </c>
      <c r="AJ52" s="34">
        <f>PXIL!R52</f>
        <v>0</v>
      </c>
      <c r="AK52" s="34">
        <f>RTM_IEX!L52</f>
        <v>9.1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5.75</v>
      </c>
      <c r="AB53" s="75">
        <f>-STOA!R53</f>
        <v>0</v>
      </c>
      <c r="AC53">
        <f t="shared" si="0"/>
        <v>0.15867599999999998</v>
      </c>
      <c r="AD53">
        <f t="shared" si="1"/>
        <v>18.731324000000001</v>
      </c>
      <c r="AE53">
        <f>'IDT-1'!D53</f>
        <v>0</v>
      </c>
      <c r="AF53" s="24"/>
      <c r="AG53">
        <f t="shared" si="2"/>
        <v>18.731324000000001</v>
      </c>
      <c r="AI53" s="34">
        <f>PXIL!L53</f>
        <v>0</v>
      </c>
      <c r="AJ53" s="34">
        <f>PXIL!R53</f>
        <v>0</v>
      </c>
      <c r="AK53" s="34">
        <f>RTM_IEX!L53</f>
        <v>8.14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5.75</v>
      </c>
      <c r="AB54" s="75">
        <f>-STOA!R54</f>
        <v>0</v>
      </c>
      <c r="AC54">
        <f t="shared" si="0"/>
        <v>0.15867599999999998</v>
      </c>
      <c r="AD54">
        <f t="shared" si="1"/>
        <v>18.731324000000001</v>
      </c>
      <c r="AE54">
        <f>'IDT-1'!D54</f>
        <v>0</v>
      </c>
      <c r="AF54" s="24"/>
      <c r="AG54">
        <f t="shared" si="2"/>
        <v>18.731324000000001</v>
      </c>
      <c r="AI54" s="34">
        <f>PXIL!L54</f>
        <v>0</v>
      </c>
      <c r="AJ54" s="34">
        <f>PXIL!R54</f>
        <v>0</v>
      </c>
      <c r="AK54" s="34">
        <f>RTM_IEX!L54</f>
        <v>8.14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5.75</v>
      </c>
      <c r="AB55" s="75">
        <f>-STOA!R55</f>
        <v>0</v>
      </c>
      <c r="AC55">
        <f t="shared" si="0"/>
        <v>0.154644</v>
      </c>
      <c r="AD55">
        <f t="shared" si="1"/>
        <v>18.255355999999999</v>
      </c>
      <c r="AE55">
        <f>'IDT-1'!D55</f>
        <v>0</v>
      </c>
      <c r="AF55" s="24"/>
      <c r="AG55">
        <f t="shared" si="2"/>
        <v>18.255355999999999</v>
      </c>
      <c r="AI55" s="34">
        <f>PXIL!L55</f>
        <v>0</v>
      </c>
      <c r="AJ55" s="34">
        <f>PXIL!R55</f>
        <v>0</v>
      </c>
      <c r="AK55" s="34">
        <f>RTM_IEX!L55</f>
        <v>7.66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4.9999999999999991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5.75</v>
      </c>
      <c r="AB56" s="75">
        <f>-STOA!R56</f>
        <v>0</v>
      </c>
      <c r="AC56">
        <f t="shared" si="0"/>
        <v>0.15061199999999997</v>
      </c>
      <c r="AD56">
        <f t="shared" si="1"/>
        <v>17.779388000000001</v>
      </c>
      <c r="AE56">
        <f>'IDT-1'!D56</f>
        <v>0</v>
      </c>
      <c r="AF56" s="24"/>
      <c r="AG56">
        <f t="shared" si="2"/>
        <v>17.779388000000001</v>
      </c>
      <c r="AI56" s="34">
        <f>PXIL!L56</f>
        <v>0</v>
      </c>
      <c r="AJ56" s="34">
        <f>PXIL!R56</f>
        <v>0</v>
      </c>
      <c r="AK56" s="34">
        <f>RTM_IEX!L56</f>
        <v>7.18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4.9999999999999991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5.75</v>
      </c>
      <c r="AB57" s="75">
        <f>-STOA!R57</f>
        <v>0</v>
      </c>
      <c r="AC57">
        <f t="shared" si="0"/>
        <v>0.14254799999999998</v>
      </c>
      <c r="AD57">
        <f t="shared" si="1"/>
        <v>16.827451999999997</v>
      </c>
      <c r="AE57">
        <f>'IDT-1'!D57</f>
        <v>0</v>
      </c>
      <c r="AF57" s="24"/>
      <c r="AG57">
        <f t="shared" si="2"/>
        <v>16.827451999999997</v>
      </c>
      <c r="AI57" s="34">
        <f>PXIL!L57</f>
        <v>0</v>
      </c>
      <c r="AJ57" s="34">
        <f>PXIL!R57</f>
        <v>0</v>
      </c>
      <c r="AK57" s="34">
        <f>RTM_IEX!L57</f>
        <v>6.22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5.75</v>
      </c>
      <c r="AB58" s="75">
        <f>-STOA!R58</f>
        <v>0</v>
      </c>
      <c r="AC58">
        <f t="shared" si="0"/>
        <v>0.1386</v>
      </c>
      <c r="AD58">
        <f t="shared" si="1"/>
        <v>16.3614</v>
      </c>
      <c r="AE58">
        <f>'IDT-1'!D58</f>
        <v>0</v>
      </c>
      <c r="AF58" s="24"/>
      <c r="AG58">
        <f t="shared" si="2"/>
        <v>16.3614</v>
      </c>
      <c r="AI58" s="34">
        <f>PXIL!L58</f>
        <v>0</v>
      </c>
      <c r="AJ58" s="34">
        <f>PXIL!R58</f>
        <v>0</v>
      </c>
      <c r="AK58" s="34">
        <f>RTM_IEX!L58</f>
        <v>5.75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5.75</v>
      </c>
      <c r="AB59" s="75">
        <f>-STOA!R59</f>
        <v>0</v>
      </c>
      <c r="AC59">
        <f t="shared" si="0"/>
        <v>0.13456799999999999</v>
      </c>
      <c r="AD59">
        <f t="shared" si="1"/>
        <v>15.885432</v>
      </c>
      <c r="AE59">
        <f>'IDT-1'!D59</f>
        <v>0</v>
      </c>
      <c r="AF59" s="24"/>
      <c r="AG59">
        <f t="shared" si="2"/>
        <v>15.885432</v>
      </c>
      <c r="AI59" s="34">
        <f>PXIL!L59</f>
        <v>0</v>
      </c>
      <c r="AJ59" s="34">
        <f>PXIL!R59</f>
        <v>0</v>
      </c>
      <c r="AK59" s="34">
        <f>RTM_IEX!L59</f>
        <v>5.27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5.75</v>
      </c>
      <c r="AB60" s="75">
        <f>-STOA!R60</f>
        <v>0</v>
      </c>
      <c r="AC60">
        <f t="shared" si="0"/>
        <v>0.13456799999999999</v>
      </c>
      <c r="AD60">
        <f t="shared" si="1"/>
        <v>15.885432</v>
      </c>
      <c r="AE60">
        <f>'IDT-1'!D60</f>
        <v>0</v>
      </c>
      <c r="AF60" s="24"/>
      <c r="AG60">
        <f t="shared" si="2"/>
        <v>15.885432</v>
      </c>
      <c r="AI60" s="34">
        <f>PXIL!L60</f>
        <v>0</v>
      </c>
      <c r="AJ60" s="34">
        <f>PXIL!R60</f>
        <v>0</v>
      </c>
      <c r="AK60" s="34">
        <f>RTM_IEX!L60</f>
        <v>5.27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5.75</v>
      </c>
      <c r="AB61" s="75">
        <f>-STOA!R61</f>
        <v>0</v>
      </c>
      <c r="AC61">
        <f t="shared" si="0"/>
        <v>0.13456799999999999</v>
      </c>
      <c r="AD61">
        <f t="shared" si="1"/>
        <v>15.885432</v>
      </c>
      <c r="AE61">
        <f>'IDT-1'!D61</f>
        <v>0</v>
      </c>
      <c r="AF61" s="24"/>
      <c r="AG61">
        <f t="shared" si="2"/>
        <v>15.885432</v>
      </c>
      <c r="AI61" s="34">
        <f>PXIL!L61</f>
        <v>0</v>
      </c>
      <c r="AJ61" s="34">
        <f>PXIL!R61</f>
        <v>0</v>
      </c>
      <c r="AK61" s="34">
        <f>RTM_IEX!L61</f>
        <v>5.27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5.75</v>
      </c>
      <c r="AB62" s="75">
        <f>-STOA!R62</f>
        <v>0</v>
      </c>
      <c r="AC62">
        <f t="shared" si="0"/>
        <v>0.13456799999999999</v>
      </c>
      <c r="AD62">
        <f t="shared" si="1"/>
        <v>15.885432</v>
      </c>
      <c r="AE62">
        <f>'IDT-1'!D62</f>
        <v>0</v>
      </c>
      <c r="AF62" s="24"/>
      <c r="AG62">
        <f t="shared" si="2"/>
        <v>15.885432</v>
      </c>
      <c r="AI62" s="34">
        <f>PXIL!L62</f>
        <v>0</v>
      </c>
      <c r="AJ62" s="34">
        <f>PXIL!R62</f>
        <v>0</v>
      </c>
      <c r="AK62" s="34">
        <f>RTM_IEX!L62</f>
        <v>5.27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5.75</v>
      </c>
      <c r="AB63" s="75">
        <f>-STOA!R63</f>
        <v>0</v>
      </c>
      <c r="AC63">
        <f t="shared" si="0"/>
        <v>0.13456799999999999</v>
      </c>
      <c r="AD63">
        <f t="shared" si="1"/>
        <v>15.885432</v>
      </c>
      <c r="AE63">
        <f>'IDT-1'!D63</f>
        <v>0</v>
      </c>
      <c r="AF63" s="24"/>
      <c r="AG63">
        <f t="shared" si="2"/>
        <v>15.885432</v>
      </c>
      <c r="AI63" s="34">
        <f>PXIL!L63</f>
        <v>0</v>
      </c>
      <c r="AJ63" s="34">
        <f>PXIL!R63</f>
        <v>0</v>
      </c>
      <c r="AK63" s="34">
        <f>RTM_IEX!L63</f>
        <v>5.27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5.75</v>
      </c>
      <c r="AB64" s="75">
        <f>-STOA!R64</f>
        <v>0</v>
      </c>
      <c r="AC64">
        <f t="shared" si="0"/>
        <v>0.13456799999999999</v>
      </c>
      <c r="AD64">
        <f t="shared" si="1"/>
        <v>15.885432</v>
      </c>
      <c r="AE64">
        <f>'IDT-1'!D64</f>
        <v>0</v>
      </c>
      <c r="AF64" s="24"/>
      <c r="AG64">
        <f t="shared" si="2"/>
        <v>15.885432</v>
      </c>
      <c r="AI64" s="34">
        <f>PXIL!L64</f>
        <v>0</v>
      </c>
      <c r="AJ64" s="34">
        <f>PXIL!R64</f>
        <v>0</v>
      </c>
      <c r="AK64" s="34">
        <f>RTM_IEX!L64</f>
        <v>5.27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5.75</v>
      </c>
      <c r="AB65" s="75">
        <f>-STOA!R65</f>
        <v>0</v>
      </c>
      <c r="AC65">
        <f t="shared" si="0"/>
        <v>0.13456799999999999</v>
      </c>
      <c r="AD65">
        <f t="shared" si="1"/>
        <v>15.885432</v>
      </c>
      <c r="AE65">
        <f>'IDT-1'!D65</f>
        <v>0</v>
      </c>
      <c r="AF65" s="24"/>
      <c r="AG65">
        <f t="shared" si="2"/>
        <v>15.885432</v>
      </c>
      <c r="AI65" s="34">
        <f>PXIL!L65</f>
        <v>0</v>
      </c>
      <c r="AJ65" s="34">
        <f>PXIL!R65</f>
        <v>0</v>
      </c>
      <c r="AK65" s="34">
        <f>RTM_IEX!L65</f>
        <v>5.27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5.75</v>
      </c>
      <c r="AB66" s="75">
        <f>-STOA!R66</f>
        <v>0</v>
      </c>
      <c r="AC66">
        <f t="shared" si="0"/>
        <v>0.13448399999999999</v>
      </c>
      <c r="AD66">
        <f t="shared" si="1"/>
        <v>15.875515999999998</v>
      </c>
      <c r="AE66">
        <f>'IDT-1'!D66</f>
        <v>0</v>
      </c>
      <c r="AF66" s="24"/>
      <c r="AG66">
        <f t="shared" si="2"/>
        <v>15.875515999999998</v>
      </c>
      <c r="AI66" s="34">
        <f>PXIL!L66</f>
        <v>0</v>
      </c>
      <c r="AJ66" s="34">
        <f>PXIL!R66</f>
        <v>0</v>
      </c>
      <c r="AK66" s="34">
        <f>RTM_IEX!L66</f>
        <v>5.26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5.75</v>
      </c>
      <c r="AB67" s="75">
        <f>-STOA!R67</f>
        <v>0</v>
      </c>
      <c r="AC67">
        <f t="shared" si="0"/>
        <v>0.13456799999999999</v>
      </c>
      <c r="AD67">
        <f t="shared" si="1"/>
        <v>15.885432</v>
      </c>
      <c r="AE67">
        <f>'IDT-1'!D67</f>
        <v>0</v>
      </c>
      <c r="AF67" s="24"/>
      <c r="AG67">
        <f t="shared" si="2"/>
        <v>15.885432</v>
      </c>
      <c r="AI67" s="34">
        <f>PXIL!L67</f>
        <v>0</v>
      </c>
      <c r="AJ67" s="34">
        <f>PXIL!R67</f>
        <v>0</v>
      </c>
      <c r="AK67" s="34">
        <f>RTM_IEX!L67</f>
        <v>5.27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0.14254799999999998</v>
      </c>
      <c r="AD68">
        <f t="shared" ref="AD68:AD98" si="4">SUM(B68:AB68,AI68:AT68)-AC68</f>
        <v>16.827451999999997</v>
      </c>
      <c r="AE68">
        <f>'IDT-1'!D68</f>
        <v>0</v>
      </c>
      <c r="AF68" s="24"/>
      <c r="AG68">
        <f t="shared" ref="AG68:AG98" si="5">SUM(AD68:AF68)</f>
        <v>16.827451999999997</v>
      </c>
      <c r="AI68" s="34">
        <f>PXIL!L68</f>
        <v>0</v>
      </c>
      <c r="AJ68" s="34">
        <f>PXIL!R68</f>
        <v>0</v>
      </c>
      <c r="AK68" s="34">
        <f>RTM_IEX!L68</f>
        <v>6.22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5.75</v>
      </c>
      <c r="AB69" s="75">
        <f>-STOA!R69</f>
        <v>0</v>
      </c>
      <c r="AC69">
        <f t="shared" si="3"/>
        <v>0.13045199999999998</v>
      </c>
      <c r="AD69">
        <f t="shared" si="4"/>
        <v>15.399548000000001</v>
      </c>
      <c r="AE69">
        <f>'IDT-1'!D69</f>
        <v>0</v>
      </c>
      <c r="AF69" s="24"/>
      <c r="AG69">
        <f t="shared" si="5"/>
        <v>15.399548000000001</v>
      </c>
      <c r="AI69" s="34">
        <f>PXIL!L69</f>
        <v>0</v>
      </c>
      <c r="AJ69" s="34">
        <f>PXIL!R69</f>
        <v>0</v>
      </c>
      <c r="AK69" s="34">
        <f>RTM_IEX!L69</f>
        <v>4.78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5.75</v>
      </c>
      <c r="AB70" s="75">
        <f>-STOA!R70</f>
        <v>0</v>
      </c>
      <c r="AC70">
        <f t="shared" si="3"/>
        <v>0.12347999999999999</v>
      </c>
      <c r="AD70">
        <f t="shared" si="4"/>
        <v>14.576519999999999</v>
      </c>
      <c r="AE70">
        <f>'IDT-1'!D70</f>
        <v>0</v>
      </c>
      <c r="AF70" s="24"/>
      <c r="AG70">
        <f t="shared" si="5"/>
        <v>14.576519999999999</v>
      </c>
      <c r="AI70" s="34">
        <f>PXIL!L70</f>
        <v>0</v>
      </c>
      <c r="AJ70" s="34">
        <f>PXIL!R70</f>
        <v>0</v>
      </c>
      <c r="AK70" s="34">
        <f>RTM_IEX!L70</f>
        <v>4.1100000000000003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4.8406607053179203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5.75</v>
      </c>
      <c r="AB71" s="75">
        <f>-STOA!R71</f>
        <v>0</v>
      </c>
      <c r="AC71">
        <f t="shared" si="3"/>
        <v>0.10130954992467052</v>
      </c>
      <c r="AD71">
        <f t="shared" si="4"/>
        <v>11.95935115539325</v>
      </c>
      <c r="AE71">
        <f>'IDT-1'!D71</f>
        <v>0</v>
      </c>
      <c r="AF71" s="24"/>
      <c r="AG71">
        <f t="shared" si="5"/>
        <v>11.95935115539325</v>
      </c>
      <c r="AI71" s="34">
        <f>PXIL!L71</f>
        <v>0</v>
      </c>
      <c r="AJ71" s="34">
        <f>PXIL!R71</f>
        <v>0</v>
      </c>
      <c r="AK71" s="34">
        <f>RTM_IEX!L71</f>
        <v>1.47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4.8406607053179203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5.75</v>
      </c>
      <c r="AB72" s="75">
        <f>-STOA!R72</f>
        <v>0</v>
      </c>
      <c r="AC72">
        <f t="shared" si="3"/>
        <v>9.8117549924670519E-2</v>
      </c>
      <c r="AD72">
        <f t="shared" si="4"/>
        <v>11.582543155393248</v>
      </c>
      <c r="AE72">
        <f>'IDT-1'!D72</f>
        <v>0</v>
      </c>
      <c r="AF72" s="24"/>
      <c r="AG72">
        <f t="shared" si="5"/>
        <v>11.582543155393248</v>
      </c>
      <c r="AI72" s="34">
        <f>PXIL!L72</f>
        <v>0</v>
      </c>
      <c r="AJ72" s="34">
        <f>PXIL!R72</f>
        <v>0</v>
      </c>
      <c r="AK72" s="34">
        <f>RTM_IEX!L72</f>
        <v>1.0900000000000001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4.8406607053179203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5.75</v>
      </c>
      <c r="AB73" s="75">
        <f>-STOA!R73</f>
        <v>0</v>
      </c>
      <c r="AC73">
        <f t="shared" si="3"/>
        <v>9.7529549924670528E-2</v>
      </c>
      <c r="AD73">
        <f t="shared" si="4"/>
        <v>11.513131155393248</v>
      </c>
      <c r="AE73">
        <f>'IDT-1'!D73</f>
        <v>0</v>
      </c>
      <c r="AF73" s="24"/>
      <c r="AG73">
        <f t="shared" si="5"/>
        <v>11.513131155393248</v>
      </c>
      <c r="AI73" s="34">
        <f>PXIL!L73</f>
        <v>0</v>
      </c>
      <c r="AJ73" s="34">
        <f>PXIL!R73</f>
        <v>0</v>
      </c>
      <c r="AK73" s="34">
        <f>RTM_IEX!L73</f>
        <v>1.02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4.8406607053179203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9.8369549924670521E-2</v>
      </c>
      <c r="AD74">
        <f t="shared" si="4"/>
        <v>11.612291155393249</v>
      </c>
      <c r="AE74">
        <f>'IDT-1'!D74</f>
        <v>0</v>
      </c>
      <c r="AF74" s="24"/>
      <c r="AG74">
        <f t="shared" si="5"/>
        <v>11.612291155393249</v>
      </c>
      <c r="AI74" s="34">
        <f>PXIL!L74</f>
        <v>0</v>
      </c>
      <c r="AJ74" s="34">
        <f>PXIL!R74</f>
        <v>0</v>
      </c>
      <c r="AK74" s="34">
        <f>RTM_IEX!L74</f>
        <v>1.1200000000000001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9.8951999999999998E-2</v>
      </c>
      <c r="AD75">
        <f t="shared" si="4"/>
        <v>11.681047999999999</v>
      </c>
      <c r="AE75">
        <f>'IDT-1'!D75</f>
        <v>0</v>
      </c>
      <c r="AF75" s="24"/>
      <c r="AG75">
        <f t="shared" si="5"/>
        <v>11.681047999999999</v>
      </c>
      <c r="AI75" s="34">
        <f>PXIL!L75</f>
        <v>0</v>
      </c>
      <c r="AJ75" s="34">
        <f>PXIL!R75</f>
        <v>0</v>
      </c>
      <c r="AK75" s="34">
        <f>RTM_IEX!L75</f>
        <v>1.1100000000000001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0.102816</v>
      </c>
      <c r="AD76">
        <f t="shared" si="4"/>
        <v>12.137184</v>
      </c>
      <c r="AE76">
        <f>'IDT-1'!D76</f>
        <v>0</v>
      </c>
      <c r="AF76" s="24"/>
      <c r="AG76">
        <f t="shared" si="5"/>
        <v>12.137184</v>
      </c>
      <c r="AI76" s="34">
        <f>PXIL!L76</f>
        <v>0</v>
      </c>
      <c r="AJ76" s="34">
        <f>PXIL!R76</f>
        <v>0</v>
      </c>
      <c r="AK76" s="34">
        <f>RTM_IEX!L76</f>
        <v>1.57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0.108696</v>
      </c>
      <c r="AD77">
        <f t="shared" si="4"/>
        <v>12.831303999999999</v>
      </c>
      <c r="AE77">
        <f>'IDT-1'!D77</f>
        <v>0</v>
      </c>
      <c r="AF77" s="24"/>
      <c r="AG77">
        <f t="shared" si="5"/>
        <v>12.831303999999999</v>
      </c>
      <c r="AI77" s="34">
        <f>PXIL!L77</f>
        <v>0</v>
      </c>
      <c r="AJ77" s="34">
        <f>PXIL!R77</f>
        <v>0</v>
      </c>
      <c r="AK77" s="34">
        <f>RTM_IEX!L77</f>
        <v>2.27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0.11709600000000001</v>
      </c>
      <c r="AD78">
        <f t="shared" si="4"/>
        <v>13.822903999999999</v>
      </c>
      <c r="AE78">
        <f>'IDT-1'!D78</f>
        <v>0</v>
      </c>
      <c r="AF78" s="24"/>
      <c r="AG78">
        <f t="shared" si="5"/>
        <v>13.822903999999999</v>
      </c>
      <c r="AI78" s="34">
        <f>PXIL!L78</f>
        <v>0</v>
      </c>
      <c r="AJ78" s="34">
        <f>PXIL!R78</f>
        <v>0</v>
      </c>
      <c r="AK78" s="34">
        <f>RTM_IEX!L78</f>
        <v>3.27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0.15136799999999997</v>
      </c>
      <c r="AD79">
        <f t="shared" si="4"/>
        <v>17.868631999999998</v>
      </c>
      <c r="AE79">
        <f>'IDT-1'!D79</f>
        <v>0</v>
      </c>
      <c r="AF79" s="24"/>
      <c r="AG79">
        <f t="shared" si="5"/>
        <v>17.868631999999998</v>
      </c>
      <c r="AI79" s="34">
        <f>PXIL!L79</f>
        <v>0</v>
      </c>
      <c r="AJ79" s="34">
        <f>PXIL!R79</f>
        <v>0</v>
      </c>
      <c r="AK79" s="34">
        <f>RTM_IEX!L79</f>
        <v>7.27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0.15472799999999998</v>
      </c>
      <c r="AD80">
        <f t="shared" si="4"/>
        <v>18.265272000000003</v>
      </c>
      <c r="AE80">
        <f>'IDT-1'!D80</f>
        <v>0</v>
      </c>
      <c r="AF80" s="24"/>
      <c r="AG80">
        <f t="shared" si="5"/>
        <v>18.265272000000003</v>
      </c>
      <c r="AI80" s="34">
        <f>PXIL!L80</f>
        <v>0</v>
      </c>
      <c r="AJ80" s="34">
        <f>PXIL!R80</f>
        <v>0</v>
      </c>
      <c r="AK80" s="34">
        <f>RTM_IEX!L80</f>
        <v>7.67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4.9997803259962215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0.18127015473836827</v>
      </c>
      <c r="AD81">
        <f t="shared" si="4"/>
        <v>21.398510171257854</v>
      </c>
      <c r="AE81">
        <f>'IDT-1'!D81</f>
        <v>0</v>
      </c>
      <c r="AF81" s="24"/>
      <c r="AG81">
        <f t="shared" si="5"/>
        <v>21.398510171257854</v>
      </c>
      <c r="AI81" s="34">
        <f>PXIL!L81</f>
        <v>0</v>
      </c>
      <c r="AJ81" s="34">
        <f>PXIL!R81</f>
        <v>0</v>
      </c>
      <c r="AK81" s="34">
        <f>RTM_IEX!L81</f>
        <v>10.83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5.0002303828963743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0.19891393521632952</v>
      </c>
      <c r="AD82">
        <f t="shared" si="4"/>
        <v>23.481316447680047</v>
      </c>
      <c r="AE82">
        <f>'IDT-1'!D82</f>
        <v>0</v>
      </c>
      <c r="AF82" s="24"/>
      <c r="AG82">
        <f t="shared" si="5"/>
        <v>23.481316447680047</v>
      </c>
      <c r="AI82" s="34">
        <f>PXIL!L82</f>
        <v>0</v>
      </c>
      <c r="AJ82" s="34">
        <f>PXIL!R82</f>
        <v>0</v>
      </c>
      <c r="AK82" s="34">
        <f>RTM_IEX!L82</f>
        <v>12.93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0.201264</v>
      </c>
      <c r="AD83">
        <f t="shared" si="4"/>
        <v>23.758736000000003</v>
      </c>
      <c r="AE83">
        <f>'IDT-1'!D83</f>
        <v>0</v>
      </c>
      <c r="AF83" s="24"/>
      <c r="AG83">
        <f t="shared" si="5"/>
        <v>23.758736000000003</v>
      </c>
      <c r="AI83" s="34">
        <f>PXIL!L83</f>
        <v>0</v>
      </c>
      <c r="AJ83" s="34">
        <f>PXIL!R83</f>
        <v>0</v>
      </c>
      <c r="AK83" s="34">
        <f>RTM_IEX!L83</f>
        <v>13.21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0.19731599999999999</v>
      </c>
      <c r="AD84">
        <f t="shared" si="4"/>
        <v>23.292684000000001</v>
      </c>
      <c r="AE84">
        <f>'IDT-1'!D84</f>
        <v>0</v>
      </c>
      <c r="AF84" s="24"/>
      <c r="AG84">
        <f t="shared" si="5"/>
        <v>23.292684000000001</v>
      </c>
      <c r="AI84" s="34">
        <f>PXIL!L84</f>
        <v>0</v>
      </c>
      <c r="AJ84" s="34">
        <f>PXIL!R84</f>
        <v>0</v>
      </c>
      <c r="AK84" s="34">
        <f>RTM_IEX!L84</f>
        <v>12.74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0.19488</v>
      </c>
      <c r="AD85">
        <f t="shared" si="4"/>
        <v>23.005119999999998</v>
      </c>
      <c r="AE85">
        <f>'IDT-1'!D85</f>
        <v>0</v>
      </c>
      <c r="AF85" s="24"/>
      <c r="AG85">
        <f t="shared" si="5"/>
        <v>23.005119999999998</v>
      </c>
      <c r="AI85" s="34">
        <f>PXIL!L85</f>
        <v>0</v>
      </c>
      <c r="AJ85" s="34">
        <f>PXIL!R85</f>
        <v>0</v>
      </c>
      <c r="AK85" s="34">
        <f>RTM_IEX!L85</f>
        <v>12.45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0.192444</v>
      </c>
      <c r="AD86">
        <f t="shared" si="4"/>
        <v>22.717556000000002</v>
      </c>
      <c r="AE86">
        <f>'IDT-1'!D86</f>
        <v>0</v>
      </c>
      <c r="AF86" s="24"/>
      <c r="AG86">
        <f t="shared" si="5"/>
        <v>22.717556000000002</v>
      </c>
      <c r="AI86" s="34">
        <f>PXIL!L86</f>
        <v>0</v>
      </c>
      <c r="AJ86" s="34">
        <f>PXIL!R86</f>
        <v>0</v>
      </c>
      <c r="AK86" s="34">
        <f>RTM_IEX!L86</f>
        <v>12.16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0.18437999999999999</v>
      </c>
      <c r="AD87">
        <f t="shared" si="4"/>
        <v>21.765619999999998</v>
      </c>
      <c r="AE87">
        <f>'IDT-1'!D87</f>
        <v>0</v>
      </c>
      <c r="AF87" s="24"/>
      <c r="AG87">
        <f t="shared" si="5"/>
        <v>21.765619999999998</v>
      </c>
      <c r="AI87" s="34">
        <f>PXIL!L87</f>
        <v>0</v>
      </c>
      <c r="AJ87" s="34">
        <f>PXIL!R87</f>
        <v>0</v>
      </c>
      <c r="AK87" s="34">
        <f>RTM_IEX!L87</f>
        <v>11.2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0.182784</v>
      </c>
      <c r="AD88">
        <f t="shared" si="4"/>
        <v>21.577215999999996</v>
      </c>
      <c r="AE88">
        <f>'IDT-1'!D88</f>
        <v>0</v>
      </c>
      <c r="AF88" s="24"/>
      <c r="AG88">
        <f t="shared" si="5"/>
        <v>21.577215999999996</v>
      </c>
      <c r="AI88" s="34">
        <f>PXIL!L88</f>
        <v>0</v>
      </c>
      <c r="AJ88" s="34">
        <f>PXIL!R88</f>
        <v>0</v>
      </c>
      <c r="AK88" s="34">
        <f>RTM_IEX!L88</f>
        <v>11.01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0.17152799999999999</v>
      </c>
      <c r="AD89">
        <f t="shared" si="4"/>
        <v>20.248472000000003</v>
      </c>
      <c r="AE89">
        <f>'IDT-1'!D89</f>
        <v>0</v>
      </c>
      <c r="AF89" s="24"/>
      <c r="AG89">
        <f t="shared" si="5"/>
        <v>20.248472000000003</v>
      </c>
      <c r="AI89" s="34">
        <f>PXIL!L89</f>
        <v>0</v>
      </c>
      <c r="AJ89" s="34">
        <f>PXIL!R89</f>
        <v>0</v>
      </c>
      <c r="AK89" s="34">
        <f>RTM_IEX!L89</f>
        <v>9.67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0.16027199999999997</v>
      </c>
      <c r="AD90">
        <f t="shared" si="4"/>
        <v>18.919727999999999</v>
      </c>
      <c r="AE90">
        <f>'IDT-1'!D90</f>
        <v>0</v>
      </c>
      <c r="AF90" s="24"/>
      <c r="AG90">
        <f t="shared" si="5"/>
        <v>18.919727999999999</v>
      </c>
      <c r="AI90" s="34">
        <f>PXIL!L90</f>
        <v>0</v>
      </c>
      <c r="AJ90" s="34">
        <f>PXIL!R90</f>
        <v>0</v>
      </c>
      <c r="AK90" s="34">
        <f>RTM_IEX!L90</f>
        <v>8.33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0.15708</v>
      </c>
      <c r="AD91">
        <f t="shared" si="4"/>
        <v>18.542919999999999</v>
      </c>
      <c r="AE91">
        <f>'IDT-1'!D91</f>
        <v>0</v>
      </c>
      <c r="AF91" s="24"/>
      <c r="AG91">
        <f t="shared" si="5"/>
        <v>18.542919999999999</v>
      </c>
      <c r="AI91" s="34">
        <f>PXIL!L91</f>
        <v>0</v>
      </c>
      <c r="AJ91" s="34">
        <f>PXIL!R91</f>
        <v>0</v>
      </c>
      <c r="AK91" s="34">
        <f>RTM_IEX!L91</f>
        <v>7.95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0.1386</v>
      </c>
      <c r="AD92">
        <f t="shared" si="4"/>
        <v>16.3614</v>
      </c>
      <c r="AE92">
        <f>'IDT-1'!D92</f>
        <v>0</v>
      </c>
      <c r="AF92" s="24"/>
      <c r="AG92">
        <f t="shared" si="5"/>
        <v>16.3614</v>
      </c>
      <c r="AI92" s="34">
        <f>PXIL!L92</f>
        <v>0</v>
      </c>
      <c r="AJ92" s="34">
        <f>PXIL!R92</f>
        <v>0</v>
      </c>
      <c r="AK92" s="34">
        <f>RTM_IEX!L92</f>
        <v>5.75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0.13297199999999998</v>
      </c>
      <c r="AD93">
        <f t="shared" si="4"/>
        <v>15.697028</v>
      </c>
      <c r="AE93">
        <f>'IDT-1'!D93</f>
        <v>0</v>
      </c>
      <c r="AF93" s="24"/>
      <c r="AG93">
        <f t="shared" si="5"/>
        <v>15.697028</v>
      </c>
      <c r="AI93" s="34">
        <f>PXIL!L93</f>
        <v>0</v>
      </c>
      <c r="AJ93" s="34">
        <f>PXIL!R93</f>
        <v>0</v>
      </c>
      <c r="AK93" s="34">
        <f>RTM_IEX!L93</f>
        <v>5.08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0.12809999999999999</v>
      </c>
      <c r="AD94">
        <f t="shared" si="4"/>
        <v>15.1219</v>
      </c>
      <c r="AE94">
        <f>'IDT-1'!D94</f>
        <v>0</v>
      </c>
      <c r="AF94" s="24"/>
      <c r="AG94">
        <f t="shared" si="5"/>
        <v>15.1219</v>
      </c>
      <c r="AI94" s="34">
        <f>PXIL!L94</f>
        <v>0</v>
      </c>
      <c r="AJ94" s="34">
        <f>PXIL!R94</f>
        <v>0</v>
      </c>
      <c r="AK94" s="34">
        <f>RTM_IEX!L94</f>
        <v>4.5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0.116004</v>
      </c>
      <c r="AD95">
        <f t="shared" si="4"/>
        <v>13.693996</v>
      </c>
      <c r="AE95">
        <f>'IDT-1'!D95</f>
        <v>0</v>
      </c>
      <c r="AF95" s="24"/>
      <c r="AG95">
        <f t="shared" si="5"/>
        <v>13.693996</v>
      </c>
      <c r="AI95" s="34">
        <f>PXIL!L95</f>
        <v>0</v>
      </c>
      <c r="AJ95" s="34">
        <f>PXIL!R95</f>
        <v>0</v>
      </c>
      <c r="AK95" s="34">
        <f>RTM_IEX!L95</f>
        <v>3.06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0.11365199999999999</v>
      </c>
      <c r="AD96">
        <f t="shared" si="4"/>
        <v>13.416347999999999</v>
      </c>
      <c r="AE96">
        <f>'IDT-1'!D96</f>
        <v>0</v>
      </c>
      <c r="AF96" s="24"/>
      <c r="AG96">
        <f t="shared" si="5"/>
        <v>13.416347999999999</v>
      </c>
      <c r="AI96" s="34">
        <f>PXIL!L96</f>
        <v>0</v>
      </c>
      <c r="AJ96" s="34">
        <f>PXIL!R96</f>
        <v>0</v>
      </c>
      <c r="AK96" s="34">
        <f>RTM_IEX!L96</f>
        <v>2.78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0.10642799999999999</v>
      </c>
      <c r="AD97">
        <f t="shared" si="4"/>
        <v>12.563572000000001</v>
      </c>
      <c r="AE97">
        <f>'IDT-1'!D97</f>
        <v>0</v>
      </c>
      <c r="AF97" s="24"/>
      <c r="AG97">
        <f t="shared" si="5"/>
        <v>12.563572000000001</v>
      </c>
      <c r="AI97" s="34">
        <f>PXIL!L97</f>
        <v>0</v>
      </c>
      <c r="AJ97" s="34">
        <f>PXIL!R97</f>
        <v>0</v>
      </c>
      <c r="AK97" s="34">
        <f>RTM_IEX!L97</f>
        <v>1.92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9.9119999999999986E-2</v>
      </c>
      <c r="AD98">
        <f t="shared" si="4"/>
        <v>11.700880000000002</v>
      </c>
      <c r="AE98">
        <f>'IDT-1'!D98</f>
        <v>0</v>
      </c>
      <c r="AF98" s="24"/>
      <c r="AG98">
        <f t="shared" si="5"/>
        <v>11.700880000000002</v>
      </c>
      <c r="AI98" s="34">
        <f>PXIL!L98</f>
        <v>0</v>
      </c>
      <c r="AJ98" s="34">
        <f>PXIL!R98</f>
        <v>0</v>
      </c>
      <c r="AK98" s="34">
        <f>RTM_IEX!L98</f>
        <v>1.05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0.11972072098888238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0.13800000000000001</v>
      </c>
      <c r="AB99" s="75">
        <f t="shared" si="6"/>
        <v>0</v>
      </c>
      <c r="AC99">
        <f t="shared" si="6"/>
        <v>3.0160890563066122E-3</v>
      </c>
      <c r="AD99">
        <f t="shared" si="6"/>
        <v>0.35604213193257583</v>
      </c>
      <c r="AE99">
        <f t="shared" ref="AE99:AT99" si="7">SUM(AE3:AE98)/4000</f>
        <v>0</v>
      </c>
      <c r="AG99">
        <f t="shared" si="7"/>
        <v>0.35604213193257583</v>
      </c>
      <c r="AI99">
        <f t="shared" si="7"/>
        <v>0</v>
      </c>
      <c r="AJ99">
        <f t="shared" si="7"/>
        <v>0</v>
      </c>
      <c r="AK99">
        <f t="shared" si="7"/>
        <v>0.10133750000000002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14.363958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6.51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0.17534124719999999</v>
      </c>
      <c r="AD3">
        <f>SUM(B3:AB3,AI3:AT3)-AC3</f>
        <v>20.698616752800003</v>
      </c>
      <c r="AE3">
        <v>0</v>
      </c>
      <c r="AF3" s="24"/>
      <c r="AG3">
        <f>SUM(AD3:AF3)</f>
        <v>20.698616752800003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14.363958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4.3099999999999996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0.15686124719999997</v>
      </c>
      <c r="AD4">
        <f t="shared" ref="AD4:AD67" si="1">SUM(B4:AB4,AI4:AT4)-AC4</f>
        <v>18.517096752800001</v>
      </c>
      <c r="AE4">
        <v>0</v>
      </c>
      <c r="AF4" s="24"/>
      <c r="AG4">
        <f t="shared" ref="AG4:AG67" si="2">SUM(AD4:AF4)</f>
        <v>18.517096752800001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14.363958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3.45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0.14963724719999999</v>
      </c>
      <c r="AD5">
        <f t="shared" si="1"/>
        <v>17.664320752799998</v>
      </c>
      <c r="AE5">
        <v>0</v>
      </c>
      <c r="AF5" s="24"/>
      <c r="AG5">
        <f t="shared" si="2"/>
        <v>17.664320752799998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14.363958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2.2000000000000002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0.13913724719999998</v>
      </c>
      <c r="AD6">
        <f t="shared" si="1"/>
        <v>16.424820752799999</v>
      </c>
      <c r="AE6">
        <v>0</v>
      </c>
      <c r="AF6" s="24"/>
      <c r="AG6">
        <f t="shared" si="2"/>
        <v>16.424820752799999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14.363958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0.67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0.12628524720000001</v>
      </c>
      <c r="AD7">
        <f t="shared" si="1"/>
        <v>14.9076727528</v>
      </c>
      <c r="AE7">
        <v>0</v>
      </c>
      <c r="AF7" s="24"/>
      <c r="AG7">
        <f t="shared" si="2"/>
        <v>14.9076727528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12.94877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0.10876966799999999</v>
      </c>
      <c r="AD8">
        <f t="shared" si="1"/>
        <v>12.840000331999999</v>
      </c>
      <c r="AE8">
        <v>0</v>
      </c>
      <c r="AF8" s="24"/>
      <c r="AG8">
        <f t="shared" si="2"/>
        <v>12.840000331999999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13.038726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0.1095252984</v>
      </c>
      <c r="AD9">
        <f t="shared" si="1"/>
        <v>12.929200701600001</v>
      </c>
      <c r="AE9">
        <v>0</v>
      </c>
      <c r="AF9" s="24"/>
      <c r="AG9">
        <f t="shared" si="2"/>
        <v>12.929200701600001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13.885236000000001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0.1166359824</v>
      </c>
      <c r="AD10">
        <f t="shared" si="1"/>
        <v>13.768600017600001</v>
      </c>
      <c r="AE10">
        <v>0</v>
      </c>
      <c r="AF10" s="24"/>
      <c r="AG10">
        <f t="shared" si="2"/>
        <v>13.768600017600001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12.838544000000001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0.1078437696</v>
      </c>
      <c r="AD11">
        <f t="shared" si="1"/>
        <v>12.7307002304</v>
      </c>
      <c r="AE11">
        <v>0</v>
      </c>
      <c r="AF11" s="24"/>
      <c r="AG11">
        <f t="shared" si="2"/>
        <v>12.7307002304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13.639775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0.11457410999999999</v>
      </c>
      <c r="AD12">
        <f t="shared" si="1"/>
        <v>13.525200890000001</v>
      </c>
      <c r="AE12">
        <v>0</v>
      </c>
      <c r="AF12" s="24"/>
      <c r="AG12">
        <f t="shared" si="2"/>
        <v>13.525200890000001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11.922549999999999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0.10014941999999999</v>
      </c>
      <c r="AD13">
        <f t="shared" si="1"/>
        <v>11.82240058</v>
      </c>
      <c r="AE13">
        <v>0</v>
      </c>
      <c r="AF13" s="24"/>
      <c r="AG13">
        <f t="shared" si="2"/>
        <v>11.82240058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12.599838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0.1058386392</v>
      </c>
      <c r="AD14">
        <f t="shared" si="1"/>
        <v>12.4939993608</v>
      </c>
      <c r="AE14">
        <v>0</v>
      </c>
      <c r="AF14" s="24"/>
      <c r="AG14">
        <f t="shared" si="2"/>
        <v>12.4939993608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12.764623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0.10722283319999999</v>
      </c>
      <c r="AD15">
        <f t="shared" si="1"/>
        <v>12.6574001668</v>
      </c>
      <c r="AE15">
        <v>0</v>
      </c>
      <c r="AF15" s="24"/>
      <c r="AG15">
        <f t="shared" si="2"/>
        <v>12.6574001668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14.363958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3.35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0.14879724720000001</v>
      </c>
      <c r="AD16">
        <f t="shared" si="1"/>
        <v>17.565160752800001</v>
      </c>
      <c r="AE16">
        <v>0</v>
      </c>
      <c r="AF16" s="24"/>
      <c r="AG16">
        <f t="shared" si="2"/>
        <v>17.565160752800001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14.363958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2.2000000000000002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0.13913724719999998</v>
      </c>
      <c r="AD17">
        <f t="shared" si="1"/>
        <v>16.424820752799999</v>
      </c>
      <c r="AE17">
        <v>0</v>
      </c>
      <c r="AF17" s="24"/>
      <c r="AG17">
        <f t="shared" si="2"/>
        <v>16.424820752799999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14.363958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3.26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0.1480412472</v>
      </c>
      <c r="AD18">
        <f t="shared" si="1"/>
        <v>17.475916752800003</v>
      </c>
      <c r="AE18">
        <v>0</v>
      </c>
      <c r="AF18" s="24"/>
      <c r="AG18">
        <f t="shared" si="2"/>
        <v>17.475916752800003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14.363958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4.3099999999999996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0.15686124719999997</v>
      </c>
      <c r="AD19">
        <f t="shared" si="1"/>
        <v>18.517096752800001</v>
      </c>
      <c r="AE19">
        <v>0</v>
      </c>
      <c r="AF19" s="24"/>
      <c r="AG19">
        <f t="shared" si="2"/>
        <v>18.517096752800001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14.363958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7.57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0.18424524719999999</v>
      </c>
      <c r="AD20">
        <f t="shared" si="1"/>
        <v>21.749712752800001</v>
      </c>
      <c r="AE20">
        <v>0</v>
      </c>
      <c r="AF20" s="24"/>
      <c r="AG20">
        <f t="shared" si="2"/>
        <v>21.749712752800001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14.363958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8.91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0.19550124719999998</v>
      </c>
      <c r="AD21">
        <f t="shared" si="1"/>
        <v>23.078456752800001</v>
      </c>
      <c r="AE21">
        <v>0</v>
      </c>
      <c r="AF21" s="24"/>
      <c r="AG21">
        <f t="shared" si="2"/>
        <v>23.078456752800001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14.363958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7.47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0.18340524719999998</v>
      </c>
      <c r="AD22">
        <f t="shared" si="1"/>
        <v>21.650552752799999</v>
      </c>
      <c r="AE22">
        <v>0</v>
      </c>
      <c r="AF22" s="24"/>
      <c r="AG22">
        <f t="shared" si="2"/>
        <v>21.650552752799999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14.363958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0.19550124719999998</v>
      </c>
      <c r="AD23">
        <f t="shared" si="1"/>
        <v>23.078456752800001</v>
      </c>
      <c r="AE23">
        <v>0</v>
      </c>
      <c r="AF23" s="24"/>
      <c r="AG23">
        <f t="shared" si="2"/>
        <v>23.078456752800001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14.363958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1.63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0.2012132472</v>
      </c>
      <c r="AD24">
        <f t="shared" si="1"/>
        <v>23.752744752800002</v>
      </c>
      <c r="AE24">
        <v>0</v>
      </c>
      <c r="AF24" s="24"/>
      <c r="AG24">
        <f t="shared" si="2"/>
        <v>23.752744752800002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7.86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14.363958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1.53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0.2012132472</v>
      </c>
      <c r="AD25">
        <f t="shared" si="1"/>
        <v>23.752744752800002</v>
      </c>
      <c r="AE25">
        <v>0</v>
      </c>
      <c r="AF25" s="24"/>
      <c r="AG25">
        <f t="shared" si="2"/>
        <v>23.752744752800002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7.96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14.363958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2.39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0.20129724719999997</v>
      </c>
      <c r="AD26">
        <f t="shared" si="1"/>
        <v>23.762660752800002</v>
      </c>
      <c r="AE26">
        <v>0</v>
      </c>
      <c r="AF26" s="24"/>
      <c r="AG26">
        <f t="shared" si="2"/>
        <v>23.762660752800002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7.11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14.363958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1.72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0.17760924719999996</v>
      </c>
      <c r="AD27">
        <f t="shared" si="1"/>
        <v>20.966348752799998</v>
      </c>
      <c r="AE27">
        <v>0</v>
      </c>
      <c r="AF27" s="24"/>
      <c r="AG27">
        <f t="shared" si="2"/>
        <v>20.966348752799998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5.0599999999999996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14.363958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3.16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0.2009612472</v>
      </c>
      <c r="AD28">
        <f t="shared" si="1"/>
        <v>23.7229967528</v>
      </c>
      <c r="AE28">
        <v>0</v>
      </c>
      <c r="AF28" s="24"/>
      <c r="AG28">
        <f t="shared" si="2"/>
        <v>23.7229967528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6.4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14.363958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0.20154924719999998</v>
      </c>
      <c r="AD29">
        <f t="shared" si="1"/>
        <v>23.792408752800004</v>
      </c>
      <c r="AE29">
        <v>0</v>
      </c>
      <c r="AF29" s="24"/>
      <c r="AG29">
        <f t="shared" si="2"/>
        <v>23.792408752800004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2.73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14.363958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6.89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0.1944092472</v>
      </c>
      <c r="AD30">
        <f t="shared" si="1"/>
        <v>22.949548752800002</v>
      </c>
      <c r="AE30">
        <v>0</v>
      </c>
      <c r="AF30" s="24"/>
      <c r="AG30">
        <f t="shared" si="2"/>
        <v>22.949548752800002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1.89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14.363958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6.34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0.18836124719999997</v>
      </c>
      <c r="AD31">
        <f t="shared" si="1"/>
        <v>22.235596752799999</v>
      </c>
      <c r="AE31">
        <v>0</v>
      </c>
      <c r="AF31" s="24"/>
      <c r="AG31">
        <f t="shared" si="2"/>
        <v>22.235596752799999</v>
      </c>
      <c r="AI31" s="34">
        <f>PXIL!M31</f>
        <v>0</v>
      </c>
      <c r="AJ31" s="34">
        <f>PXIL!S31</f>
        <v>0</v>
      </c>
      <c r="AK31" s="34">
        <f>RTM_IEX!M31</f>
        <v>1.72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14.363958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5.76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0.18710124719999999</v>
      </c>
      <c r="AD32">
        <f t="shared" si="1"/>
        <v>22.086856752799999</v>
      </c>
      <c r="AE32">
        <v>0</v>
      </c>
      <c r="AF32" s="24"/>
      <c r="AG32">
        <f t="shared" si="2"/>
        <v>22.086856752799999</v>
      </c>
      <c r="AI32" s="34">
        <f>PXIL!M32</f>
        <v>0</v>
      </c>
      <c r="AJ32" s="34">
        <f>PXIL!S32</f>
        <v>0</v>
      </c>
      <c r="AK32" s="34">
        <f>RTM_IEX!M32</f>
        <v>2.15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14.363958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2.15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0.14703324719999997</v>
      </c>
      <c r="AD33">
        <f t="shared" si="1"/>
        <v>17.356924752799998</v>
      </c>
      <c r="AE33">
        <v>0</v>
      </c>
      <c r="AF33" s="24"/>
      <c r="AG33">
        <f t="shared" si="2"/>
        <v>17.356924752799998</v>
      </c>
      <c r="AI33" s="34">
        <f>PXIL!M33</f>
        <v>0</v>
      </c>
      <c r="AJ33" s="34">
        <f>PXIL!S33</f>
        <v>0</v>
      </c>
      <c r="AK33" s="34">
        <f>RTM_IEX!M33</f>
        <v>0.99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14.363958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0.15610524719999999</v>
      </c>
      <c r="AD34">
        <f t="shared" si="1"/>
        <v>18.427852752800003</v>
      </c>
      <c r="AE34">
        <v>0</v>
      </c>
      <c r="AF34" s="24"/>
      <c r="AG34">
        <f t="shared" si="2"/>
        <v>18.427852752800003</v>
      </c>
      <c r="AI34" s="34">
        <f>PXIL!M34</f>
        <v>0</v>
      </c>
      <c r="AJ34" s="34">
        <f>PXIL!S34</f>
        <v>0</v>
      </c>
      <c r="AK34" s="34">
        <f>RTM_IEX!M34</f>
        <v>1.44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14.363958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4.41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0.1697132472</v>
      </c>
      <c r="AD35">
        <f t="shared" si="1"/>
        <v>20.034244752799999</v>
      </c>
      <c r="AE35">
        <v>0</v>
      </c>
      <c r="AF35" s="24"/>
      <c r="AG35">
        <f t="shared" si="2"/>
        <v>20.034244752799999</v>
      </c>
      <c r="AI35" s="34">
        <f>PXIL!M35</f>
        <v>0</v>
      </c>
      <c r="AJ35" s="34">
        <f>PXIL!S35</f>
        <v>0</v>
      </c>
      <c r="AK35" s="34">
        <f>RTM_IEX!M35</f>
        <v>1.43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14.363958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0.1629932472</v>
      </c>
      <c r="AD36">
        <f t="shared" si="1"/>
        <v>19.2409647528</v>
      </c>
      <c r="AE36">
        <v>0</v>
      </c>
      <c r="AF36" s="24"/>
      <c r="AG36">
        <f t="shared" si="2"/>
        <v>19.2409647528</v>
      </c>
      <c r="AI36" s="34">
        <f>PXIL!M36</f>
        <v>0</v>
      </c>
      <c r="AJ36" s="34">
        <f>PXIL!S36</f>
        <v>0</v>
      </c>
      <c r="AK36" s="34">
        <f>RTM_IEX!M36</f>
        <v>5.04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14.363958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0.2011292472</v>
      </c>
      <c r="AD37">
        <f t="shared" si="1"/>
        <v>23.742828752800001</v>
      </c>
      <c r="AE37">
        <v>0</v>
      </c>
      <c r="AF37" s="24"/>
      <c r="AG37">
        <f t="shared" si="2"/>
        <v>23.742828752800001</v>
      </c>
      <c r="AI37" s="34">
        <f>PXIL!M37</f>
        <v>0</v>
      </c>
      <c r="AJ37" s="34">
        <f>PXIL!S37</f>
        <v>0</v>
      </c>
      <c r="AK37" s="34">
        <f>RTM_IEX!M37</f>
        <v>9.58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14.363958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0.2011292472</v>
      </c>
      <c r="AD38">
        <f t="shared" si="1"/>
        <v>23.742828752800001</v>
      </c>
      <c r="AE38">
        <v>0</v>
      </c>
      <c r="AF38" s="24"/>
      <c r="AG38">
        <f t="shared" si="2"/>
        <v>23.742828752800001</v>
      </c>
      <c r="AI38" s="34">
        <f>PXIL!M38</f>
        <v>0</v>
      </c>
      <c r="AJ38" s="34">
        <f>PXIL!S38</f>
        <v>0</v>
      </c>
      <c r="AK38" s="34">
        <f>RTM_IEX!M38</f>
        <v>9.58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14.363958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0.2011292472</v>
      </c>
      <c r="AD39">
        <f t="shared" si="1"/>
        <v>23.742828752800001</v>
      </c>
      <c r="AE39">
        <v>0</v>
      </c>
      <c r="AF39" s="24"/>
      <c r="AG39">
        <f t="shared" si="2"/>
        <v>23.742828752800001</v>
      </c>
      <c r="AI39" s="34">
        <f>PXIL!M39</f>
        <v>0</v>
      </c>
      <c r="AJ39" s="34">
        <f>PXIL!S39</f>
        <v>0</v>
      </c>
      <c r="AK39" s="34">
        <f>RTM_IEX!M39</f>
        <v>9.58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14.363958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0.2011292472</v>
      </c>
      <c r="AD40">
        <f t="shared" si="1"/>
        <v>23.742828752800001</v>
      </c>
      <c r="AE40">
        <v>0</v>
      </c>
      <c r="AF40" s="24"/>
      <c r="AG40">
        <f t="shared" si="2"/>
        <v>23.742828752800001</v>
      </c>
      <c r="AI40" s="34">
        <f>PXIL!M40</f>
        <v>0</v>
      </c>
      <c r="AJ40" s="34">
        <f>PXIL!S40</f>
        <v>0</v>
      </c>
      <c r="AK40" s="34">
        <f>RTM_IEX!M40</f>
        <v>9.58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14.363958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0.2011292472</v>
      </c>
      <c r="AD41">
        <f t="shared" si="1"/>
        <v>23.742828752800001</v>
      </c>
      <c r="AE41">
        <v>0</v>
      </c>
      <c r="AF41" s="24"/>
      <c r="AG41">
        <f t="shared" si="2"/>
        <v>23.742828752800001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14.363958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8.6199999999999992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0.19306524720000001</v>
      </c>
      <c r="AD42">
        <f t="shared" si="1"/>
        <v>22.790892752800001</v>
      </c>
      <c r="AE42">
        <v>0</v>
      </c>
      <c r="AF42" s="24"/>
      <c r="AG42">
        <f t="shared" si="2"/>
        <v>22.790892752800001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14.363958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5.36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0.16568124719999999</v>
      </c>
      <c r="AD43">
        <f t="shared" si="1"/>
        <v>19.558276752800001</v>
      </c>
      <c r="AE43">
        <v>0</v>
      </c>
      <c r="AF43" s="24"/>
      <c r="AG43">
        <f t="shared" si="2"/>
        <v>19.558276752800001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14.363958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0.15845724719999998</v>
      </c>
      <c r="AD44">
        <f t="shared" si="1"/>
        <v>18.705500752799999</v>
      </c>
      <c r="AE44">
        <v>0</v>
      </c>
      <c r="AF44" s="24"/>
      <c r="AG44">
        <f t="shared" si="2"/>
        <v>18.705500752799999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14.363958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3.93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0.1536692472</v>
      </c>
      <c r="AD45">
        <f t="shared" si="1"/>
        <v>18.1402887528</v>
      </c>
      <c r="AE45">
        <v>0</v>
      </c>
      <c r="AF45" s="24"/>
      <c r="AG45">
        <f t="shared" si="2"/>
        <v>18.1402887528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14.363958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3.83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0.15282924720000002</v>
      </c>
      <c r="AD46">
        <f t="shared" si="1"/>
        <v>18.041128752800002</v>
      </c>
      <c r="AE46">
        <v>0</v>
      </c>
      <c r="AF46" s="24"/>
      <c r="AG46">
        <f t="shared" si="2"/>
        <v>18.041128752800002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14.363958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4.12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0.15526524720000001</v>
      </c>
      <c r="AD47">
        <f t="shared" si="1"/>
        <v>18.328692752800002</v>
      </c>
      <c r="AE47">
        <v>0</v>
      </c>
      <c r="AF47" s="24"/>
      <c r="AG47">
        <f t="shared" si="2"/>
        <v>18.328692752800002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14.363958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6.51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0.17534124719999999</v>
      </c>
      <c r="AD48">
        <f t="shared" si="1"/>
        <v>20.698616752800003</v>
      </c>
      <c r="AE48">
        <v>0</v>
      </c>
      <c r="AF48" s="24"/>
      <c r="AG48">
        <f t="shared" si="2"/>
        <v>20.698616752800003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14.363958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5.27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0.16492524719999999</v>
      </c>
      <c r="AD49">
        <f t="shared" si="1"/>
        <v>19.4690327528</v>
      </c>
      <c r="AE49">
        <v>0</v>
      </c>
      <c r="AF49" s="24"/>
      <c r="AG49">
        <f t="shared" si="2"/>
        <v>19.4690327528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14.363958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8.0399999999999991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0.1881932472</v>
      </c>
      <c r="AD50">
        <f t="shared" si="1"/>
        <v>22.215764752799998</v>
      </c>
      <c r="AE50">
        <v>0</v>
      </c>
      <c r="AF50" s="24"/>
      <c r="AG50">
        <f t="shared" si="2"/>
        <v>22.215764752799998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14.363958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0.2011292472</v>
      </c>
      <c r="AD51">
        <f t="shared" si="1"/>
        <v>23.742828752800001</v>
      </c>
      <c r="AE51">
        <v>0</v>
      </c>
      <c r="AF51" s="24"/>
      <c r="AG51">
        <f t="shared" si="2"/>
        <v>23.742828752800001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14.363958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7.47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0.18340524719999998</v>
      </c>
      <c r="AD52">
        <f t="shared" si="1"/>
        <v>21.650552752799999</v>
      </c>
      <c r="AE52">
        <v>0</v>
      </c>
      <c r="AF52" s="24"/>
      <c r="AG52">
        <f t="shared" si="2"/>
        <v>21.650552752799999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14.363958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6.99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0.17937324719999997</v>
      </c>
      <c r="AD53">
        <f t="shared" si="1"/>
        <v>21.174584752799998</v>
      </c>
      <c r="AE53">
        <v>0</v>
      </c>
      <c r="AF53" s="24"/>
      <c r="AG53">
        <f t="shared" si="2"/>
        <v>21.174584752799998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14.363958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8.7100000000000009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0.19382124719999999</v>
      </c>
      <c r="AD54">
        <f t="shared" si="1"/>
        <v>22.880136752800002</v>
      </c>
      <c r="AE54">
        <v>0</v>
      </c>
      <c r="AF54" s="24"/>
      <c r="AG54">
        <f t="shared" si="2"/>
        <v>22.880136752800002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14.363958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0.2011292472</v>
      </c>
      <c r="AD55">
        <f t="shared" si="1"/>
        <v>23.742828752800001</v>
      </c>
      <c r="AE55">
        <v>0</v>
      </c>
      <c r="AF55" s="24"/>
      <c r="AG55">
        <f t="shared" si="2"/>
        <v>23.742828752800001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14.363958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8.6199999999999992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0.19306524720000001</v>
      </c>
      <c r="AD56">
        <f t="shared" si="1"/>
        <v>22.790892752800001</v>
      </c>
      <c r="AE56">
        <v>0</v>
      </c>
      <c r="AF56" s="24"/>
      <c r="AG56">
        <f t="shared" si="2"/>
        <v>22.790892752800001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14.363958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8.0399999999999991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0.1881932472</v>
      </c>
      <c r="AD57">
        <f t="shared" si="1"/>
        <v>22.215764752799998</v>
      </c>
      <c r="AE57">
        <v>0</v>
      </c>
      <c r="AF57" s="24"/>
      <c r="AG57">
        <f t="shared" si="2"/>
        <v>22.215764752799998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14.363958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8.0399999999999991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0.1881932472</v>
      </c>
      <c r="AD58">
        <f t="shared" si="1"/>
        <v>22.215764752799998</v>
      </c>
      <c r="AE58">
        <v>0</v>
      </c>
      <c r="AF58" s="24"/>
      <c r="AG58">
        <f t="shared" si="2"/>
        <v>22.215764752799998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14.363958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9.58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0.2011292472</v>
      </c>
      <c r="AD59">
        <f t="shared" si="1"/>
        <v>23.742828752800001</v>
      </c>
      <c r="AE59">
        <v>0</v>
      </c>
      <c r="AF59" s="24"/>
      <c r="AG59">
        <f t="shared" si="2"/>
        <v>23.742828752800001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14.363958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0.2011292472</v>
      </c>
      <c r="AD60">
        <f t="shared" si="1"/>
        <v>23.742828752800001</v>
      </c>
      <c r="AE60">
        <v>0</v>
      </c>
      <c r="AF60" s="24"/>
      <c r="AG60">
        <f t="shared" si="2"/>
        <v>23.742828752800001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14.363958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0.2011292472</v>
      </c>
      <c r="AD61">
        <f t="shared" si="1"/>
        <v>23.742828752800001</v>
      </c>
      <c r="AE61">
        <v>0</v>
      </c>
      <c r="AF61" s="24"/>
      <c r="AG61">
        <f t="shared" si="2"/>
        <v>23.742828752800001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14.363958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0.2011292472</v>
      </c>
      <c r="AD62">
        <f t="shared" si="1"/>
        <v>23.742828752800001</v>
      </c>
      <c r="AE62">
        <v>0</v>
      </c>
      <c r="AF62" s="24"/>
      <c r="AG62">
        <f t="shared" si="2"/>
        <v>23.742828752800001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14.363958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8.6199999999999992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0.19306524720000001</v>
      </c>
      <c r="AD63">
        <f t="shared" si="1"/>
        <v>22.790892752800001</v>
      </c>
      <c r="AE63">
        <v>0</v>
      </c>
      <c r="AF63" s="24"/>
      <c r="AG63">
        <f t="shared" si="2"/>
        <v>22.790892752800001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14.363958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0.2011292472</v>
      </c>
      <c r="AD64">
        <f t="shared" si="1"/>
        <v>23.742828752800001</v>
      </c>
      <c r="AE64">
        <v>0</v>
      </c>
      <c r="AF64" s="24"/>
      <c r="AG64">
        <f t="shared" si="2"/>
        <v>23.742828752800001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14.363958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0.2011292472</v>
      </c>
      <c r="AD65">
        <f t="shared" si="1"/>
        <v>23.742828752800001</v>
      </c>
      <c r="AE65">
        <v>0</v>
      </c>
      <c r="AF65" s="24"/>
      <c r="AG65">
        <f t="shared" si="2"/>
        <v>23.742828752800001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14.363958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1.44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0.20154924719999998</v>
      </c>
      <c r="AD66">
        <f t="shared" si="1"/>
        <v>23.7924087528</v>
      </c>
      <c r="AE66">
        <v>0</v>
      </c>
      <c r="AF66" s="24"/>
      <c r="AG66">
        <f t="shared" si="2"/>
        <v>23.7924087528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8.09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14.363958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0.2011292472</v>
      </c>
      <c r="AD67">
        <f t="shared" si="1"/>
        <v>23.742828752800001</v>
      </c>
      <c r="AE67">
        <v>0</v>
      </c>
      <c r="AF67" s="24"/>
      <c r="AG67">
        <f t="shared" si="2"/>
        <v>23.742828752800001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14.363958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0.2011292472</v>
      </c>
      <c r="AD68">
        <f t="shared" ref="AD68:AD98" si="4">SUM(B68:AB68,AI68:AT68)-AC68</f>
        <v>23.742828752800001</v>
      </c>
      <c r="AE68">
        <v>0</v>
      </c>
      <c r="AF68" s="24"/>
      <c r="AG68">
        <f t="shared" ref="AG68:AG98" si="5">SUM(AD68:AF68)</f>
        <v>23.742828752800001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14.363958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1.05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0.2009612472</v>
      </c>
      <c r="AD69">
        <f t="shared" si="4"/>
        <v>23.7229967528</v>
      </c>
      <c r="AE69">
        <v>0</v>
      </c>
      <c r="AF69" s="24"/>
      <c r="AG69">
        <f t="shared" si="5"/>
        <v>23.7229967528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8.51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14.363958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0.19256124719999998</v>
      </c>
      <c r="AD70">
        <f t="shared" si="4"/>
        <v>22.731396752799998</v>
      </c>
      <c r="AE70">
        <v>0</v>
      </c>
      <c r="AF70" s="24"/>
      <c r="AG70">
        <f t="shared" si="5"/>
        <v>22.731396752799998</v>
      </c>
      <c r="AI70" s="34">
        <f>PXIL!M70</f>
        <v>0</v>
      </c>
      <c r="AJ70" s="34">
        <f>PXIL!S70</f>
        <v>0</v>
      </c>
      <c r="AK70" s="34">
        <f>RTM_IEX!M70</f>
        <v>1.24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2.5299999999999998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14.363958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1.76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0.16215324719999999</v>
      </c>
      <c r="AD71">
        <f t="shared" si="4"/>
        <v>19.141804752800002</v>
      </c>
      <c r="AE71">
        <v>0</v>
      </c>
      <c r="AF71" s="24"/>
      <c r="AG71">
        <f t="shared" si="5"/>
        <v>19.141804752800002</v>
      </c>
      <c r="AI71" s="34">
        <f>PXIL!M71</f>
        <v>0</v>
      </c>
      <c r="AJ71" s="34">
        <f>PXIL!S71</f>
        <v>0</v>
      </c>
      <c r="AK71" s="34">
        <f>RTM_IEX!M71</f>
        <v>0.97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2.21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14.363958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0.24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0.14669724719999999</v>
      </c>
      <c r="AD72">
        <f t="shared" si="4"/>
        <v>17.317260752800003</v>
      </c>
      <c r="AE72">
        <v>0</v>
      </c>
      <c r="AF72" s="24"/>
      <c r="AG72">
        <f t="shared" si="5"/>
        <v>17.317260752800003</v>
      </c>
      <c r="AI72" s="34">
        <f>PXIL!M72</f>
        <v>0</v>
      </c>
      <c r="AJ72" s="34">
        <f>PXIL!S72</f>
        <v>0</v>
      </c>
      <c r="AK72" s="34">
        <f>RTM_IEX!M72</f>
        <v>0.88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1.98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14.363958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0.1386332472</v>
      </c>
      <c r="AD73">
        <f t="shared" si="4"/>
        <v>16.365324752799999</v>
      </c>
      <c r="AE73">
        <v>0</v>
      </c>
      <c r="AF73" s="24"/>
      <c r="AG73">
        <f t="shared" si="5"/>
        <v>16.365324752799999</v>
      </c>
      <c r="AI73" s="34">
        <f>PXIL!M73</f>
        <v>0</v>
      </c>
      <c r="AJ73" s="34">
        <f>PXIL!S73</f>
        <v>0</v>
      </c>
      <c r="AK73" s="34">
        <f>RTM_IEX!M73</f>
        <v>0.62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1.52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14.363958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0.14375724719999999</v>
      </c>
      <c r="AD74">
        <f t="shared" si="4"/>
        <v>16.9702007528</v>
      </c>
      <c r="AE74">
        <v>0</v>
      </c>
      <c r="AF74" s="24"/>
      <c r="AG74">
        <f t="shared" si="5"/>
        <v>16.9702007528</v>
      </c>
      <c r="AI74" s="34">
        <f>PXIL!M74</f>
        <v>0</v>
      </c>
      <c r="AJ74" s="34">
        <f>PXIL!S74</f>
        <v>0</v>
      </c>
      <c r="AK74" s="34">
        <f>RTM_IEX!M74</f>
        <v>0.62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1.83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14.363958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1.52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0.14930124719999999</v>
      </c>
      <c r="AD75">
        <f t="shared" si="4"/>
        <v>17.6246567528</v>
      </c>
      <c r="AE75">
        <v>0</v>
      </c>
      <c r="AF75" s="24"/>
      <c r="AG75">
        <f t="shared" si="5"/>
        <v>17.6246567528</v>
      </c>
      <c r="AI75" s="34">
        <f>PXIL!M75</f>
        <v>0</v>
      </c>
      <c r="AJ75" s="34">
        <f>PXIL!S75</f>
        <v>0</v>
      </c>
      <c r="AK75" s="34">
        <f>RTM_IEX!M75</f>
        <v>0.56000000000000005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1.33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14.363958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1.1000000000000001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0.14384124719999999</v>
      </c>
      <c r="AD76">
        <f t="shared" si="4"/>
        <v>16.980116752799997</v>
      </c>
      <c r="AE76">
        <v>0</v>
      </c>
      <c r="AF76" s="24"/>
      <c r="AG76">
        <f t="shared" si="5"/>
        <v>16.980116752799997</v>
      </c>
      <c r="AI76" s="34">
        <f>PXIL!M76</f>
        <v>0</v>
      </c>
      <c r="AJ76" s="34">
        <f>PXIL!S76</f>
        <v>0</v>
      </c>
      <c r="AK76" s="34">
        <f>RTM_IEX!M76</f>
        <v>0.64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1.02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14.363958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0.15148524719999998</v>
      </c>
      <c r="AD77">
        <f t="shared" si="4"/>
        <v>17.882472752799998</v>
      </c>
      <c r="AE77">
        <v>0</v>
      </c>
      <c r="AF77" s="24"/>
      <c r="AG77">
        <f t="shared" si="5"/>
        <v>17.882472752799998</v>
      </c>
      <c r="AI77" s="34">
        <f>PXIL!M77</f>
        <v>0</v>
      </c>
      <c r="AJ77" s="34">
        <f>PXIL!S77</f>
        <v>0</v>
      </c>
      <c r="AK77" s="34">
        <f>RTM_IEX!M77</f>
        <v>1.05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1.17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14.363958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0.1538372472</v>
      </c>
      <c r="AD78">
        <f t="shared" si="4"/>
        <v>18.160120752800005</v>
      </c>
      <c r="AE78">
        <v>0</v>
      </c>
      <c r="AF78" s="24"/>
      <c r="AG78">
        <f t="shared" si="5"/>
        <v>18.160120752800005</v>
      </c>
      <c r="AI78" s="34">
        <f>PXIL!M78</f>
        <v>0</v>
      </c>
      <c r="AJ78" s="34">
        <f>PXIL!S78</f>
        <v>0</v>
      </c>
      <c r="AK78" s="34">
        <f>RTM_IEX!M78</f>
        <v>1.07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1.19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14.363958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0.1573652472</v>
      </c>
      <c r="AD79">
        <f t="shared" si="4"/>
        <v>18.5765927528</v>
      </c>
      <c r="AE79">
        <v>0</v>
      </c>
      <c r="AF79" s="24"/>
      <c r="AG79">
        <f t="shared" si="5"/>
        <v>18.5765927528</v>
      </c>
      <c r="AI79" s="34">
        <f>PXIL!M79</f>
        <v>0</v>
      </c>
      <c r="AJ79" s="34">
        <f>PXIL!S79</f>
        <v>0</v>
      </c>
      <c r="AK79" s="34">
        <f>RTM_IEX!M79</f>
        <v>4.37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14.363958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0.16198524719999999</v>
      </c>
      <c r="AD80">
        <f t="shared" si="4"/>
        <v>19.121972752799998</v>
      </c>
      <c r="AE80">
        <v>0</v>
      </c>
      <c r="AF80" s="24"/>
      <c r="AG80">
        <f t="shared" si="5"/>
        <v>19.121972752799998</v>
      </c>
      <c r="AI80" s="34">
        <f>PXIL!M80</f>
        <v>0</v>
      </c>
      <c r="AJ80" s="34">
        <f>PXIL!S80</f>
        <v>0</v>
      </c>
      <c r="AK80" s="34">
        <f>RTM_IEX!M80</f>
        <v>4.92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14.363958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0.1856732472</v>
      </c>
      <c r="AD81">
        <f t="shared" si="4"/>
        <v>21.918284752799998</v>
      </c>
      <c r="AE81">
        <v>0</v>
      </c>
      <c r="AF81" s="24"/>
      <c r="AG81">
        <f t="shared" si="5"/>
        <v>21.918284752799998</v>
      </c>
      <c r="AI81" s="34">
        <f>PXIL!M81</f>
        <v>0</v>
      </c>
      <c r="AJ81" s="34">
        <f>PXIL!S81</f>
        <v>0</v>
      </c>
      <c r="AK81" s="34">
        <f>RTM_IEX!M81</f>
        <v>7.74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14.363958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0.2011292472</v>
      </c>
      <c r="AD82">
        <f t="shared" si="4"/>
        <v>23.742828752800001</v>
      </c>
      <c r="AE82">
        <v>0</v>
      </c>
      <c r="AF82" s="24"/>
      <c r="AG82">
        <f t="shared" si="5"/>
        <v>23.742828752800001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14.363958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0.2011292472</v>
      </c>
      <c r="AD83">
        <f t="shared" si="4"/>
        <v>23.742828752800001</v>
      </c>
      <c r="AE83">
        <v>0</v>
      </c>
      <c r="AF83" s="24"/>
      <c r="AG83">
        <f t="shared" si="5"/>
        <v>23.742828752800001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14.363958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0.2011292472</v>
      </c>
      <c r="AD84">
        <f t="shared" si="4"/>
        <v>23.742828752800001</v>
      </c>
      <c r="AE84">
        <v>0</v>
      </c>
      <c r="AF84" s="24"/>
      <c r="AG84">
        <f t="shared" si="5"/>
        <v>23.742828752800001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14.363958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0.2011292472</v>
      </c>
      <c r="AD85">
        <f t="shared" si="4"/>
        <v>23.742828752800001</v>
      </c>
      <c r="AE85">
        <v>0</v>
      </c>
      <c r="AF85" s="24"/>
      <c r="AG85">
        <f t="shared" si="5"/>
        <v>23.742828752800001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14.363958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0.2011292472</v>
      </c>
      <c r="AD86">
        <f t="shared" si="4"/>
        <v>23.742828752800001</v>
      </c>
      <c r="AE86">
        <v>0</v>
      </c>
      <c r="AF86" s="24"/>
      <c r="AG86">
        <f t="shared" si="5"/>
        <v>23.742828752800001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14.363958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0.2011292472</v>
      </c>
      <c r="AD87">
        <f t="shared" si="4"/>
        <v>23.742828752800001</v>
      </c>
      <c r="AE87">
        <v>0</v>
      </c>
      <c r="AF87" s="24"/>
      <c r="AG87">
        <f t="shared" si="5"/>
        <v>23.742828752800001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14.363958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0.2011292472</v>
      </c>
      <c r="AD88">
        <f t="shared" si="4"/>
        <v>23.742828752800001</v>
      </c>
      <c r="AE88">
        <v>0</v>
      </c>
      <c r="AF88" s="24"/>
      <c r="AG88">
        <f t="shared" si="5"/>
        <v>23.742828752800001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14.363958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0.2011292472</v>
      </c>
      <c r="AD89">
        <f t="shared" si="4"/>
        <v>23.742828752800001</v>
      </c>
      <c r="AE89">
        <v>0</v>
      </c>
      <c r="AF89" s="24"/>
      <c r="AG89">
        <f t="shared" si="5"/>
        <v>23.742828752800001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14.363958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7.57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0.18424524719999999</v>
      </c>
      <c r="AD90">
        <f t="shared" si="4"/>
        <v>21.749712752800001</v>
      </c>
      <c r="AE90">
        <v>0</v>
      </c>
      <c r="AF90" s="24"/>
      <c r="AG90">
        <f t="shared" si="5"/>
        <v>21.749712752800001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14.363958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0.18021324719999998</v>
      </c>
      <c r="AD91">
        <f t="shared" si="4"/>
        <v>21.273744752799999</v>
      </c>
      <c r="AE91">
        <v>0</v>
      </c>
      <c r="AF91" s="24"/>
      <c r="AG91">
        <f t="shared" si="5"/>
        <v>21.273744752799999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14.363958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0.19550124719999998</v>
      </c>
      <c r="AD92">
        <f t="shared" si="4"/>
        <v>23.078456752800001</v>
      </c>
      <c r="AE92">
        <v>0</v>
      </c>
      <c r="AF92" s="24"/>
      <c r="AG92">
        <f t="shared" si="5"/>
        <v>23.078456752800001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14.363958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0.17130924720000001</v>
      </c>
      <c r="AD93">
        <f t="shared" si="4"/>
        <v>20.222648752800001</v>
      </c>
      <c r="AE93">
        <v>0</v>
      </c>
      <c r="AF93" s="24"/>
      <c r="AG93">
        <f t="shared" si="5"/>
        <v>20.222648752800001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14.363958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7.85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0.18659724719999998</v>
      </c>
      <c r="AD94">
        <f t="shared" si="4"/>
        <v>22.027360752799996</v>
      </c>
      <c r="AE94">
        <v>0</v>
      </c>
      <c r="AF94" s="24"/>
      <c r="AG94">
        <f t="shared" si="5"/>
        <v>22.027360752799996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14.363958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0.19625724719999998</v>
      </c>
      <c r="AD95">
        <f t="shared" si="4"/>
        <v>23.167700752800002</v>
      </c>
      <c r="AE95">
        <v>0</v>
      </c>
      <c r="AF95" s="24"/>
      <c r="AG95">
        <f t="shared" si="5"/>
        <v>23.167700752800002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14.363958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5.75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0.16895724719999999</v>
      </c>
      <c r="AD96">
        <f t="shared" si="4"/>
        <v>19.945000752799999</v>
      </c>
      <c r="AE96">
        <v>0</v>
      </c>
      <c r="AF96" s="24"/>
      <c r="AG96">
        <f t="shared" si="5"/>
        <v>19.945000752799999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14.363958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5.17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0.16408524719999998</v>
      </c>
      <c r="AD97">
        <f t="shared" si="4"/>
        <v>19.369872752799999</v>
      </c>
      <c r="AE97">
        <v>0</v>
      </c>
      <c r="AF97" s="24"/>
      <c r="AG97">
        <f t="shared" si="5"/>
        <v>19.369872752799999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14.363958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4.21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0.15602124719999999</v>
      </c>
      <c r="AD98">
        <f t="shared" si="4"/>
        <v>18.417936752800003</v>
      </c>
      <c r="AE98">
        <v>0</v>
      </c>
      <c r="AF98" s="24"/>
      <c r="AG98">
        <f t="shared" si="5"/>
        <v>18.417936752800003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0.34191659149999981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0.11378249999999998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4.1760943686000029E-3</v>
      </c>
      <c r="AD99">
        <f t="shared" si="6"/>
        <v>0.49297799713140023</v>
      </c>
      <c r="AE99">
        <f t="shared" ref="AE99:AT99" si="8">SUM(AE3:AE98)/4000</f>
        <v>0</v>
      </c>
      <c r="AG99">
        <f t="shared" si="8"/>
        <v>0.49297799713140023</v>
      </c>
      <c r="AI99">
        <f t="shared" si="8"/>
        <v>0</v>
      </c>
      <c r="AJ99">
        <f t="shared" si="8"/>
        <v>0</v>
      </c>
      <c r="AK99">
        <f t="shared" si="8"/>
        <v>1.9067499999999994E-2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2.2387499999999994E-2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75</v>
      </c>
      <c r="E3" s="16">
        <f>'[1]14'!E5</f>
        <v>0</v>
      </c>
      <c r="F3" s="15">
        <f>SUM(B3:E3)</f>
        <v>340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75</v>
      </c>
      <c r="E4" s="16">
        <f>'[1]14'!E6</f>
        <v>0</v>
      </c>
      <c r="F4" s="15">
        <f>SUM(B4:E4)</f>
        <v>340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75</v>
      </c>
      <c r="E5" s="16">
        <f>'[1]14'!E7</f>
        <v>0</v>
      </c>
      <c r="F5" s="15">
        <f t="shared" ref="F5:F68" si="6">SUM(B5:E5)</f>
        <v>340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75</v>
      </c>
      <c r="E6" s="16">
        <f>'[1]14'!E8</f>
        <v>0</v>
      </c>
      <c r="F6" s="15">
        <f t="shared" si="6"/>
        <v>340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75</v>
      </c>
      <c r="E7" s="16">
        <f>'[1]14'!E9</f>
        <v>0</v>
      </c>
      <c r="F7" s="15">
        <f t="shared" si="6"/>
        <v>340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75</v>
      </c>
      <c r="E8" s="16">
        <f>'[1]14'!E10</f>
        <v>0</v>
      </c>
      <c r="F8" s="15">
        <f t="shared" si="6"/>
        <v>340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75</v>
      </c>
      <c r="E9" s="16">
        <f>'[1]14'!E11</f>
        <v>0</v>
      </c>
      <c r="F9" s="15">
        <f t="shared" si="6"/>
        <v>340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75</v>
      </c>
      <c r="E10" s="16">
        <f>'[1]14'!E12</f>
        <v>0</v>
      </c>
      <c r="F10" s="15">
        <f t="shared" si="6"/>
        <v>340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75</v>
      </c>
      <c r="E11" s="16">
        <f>'[1]14'!E13</f>
        <v>0</v>
      </c>
      <c r="F11" s="15">
        <f t="shared" si="6"/>
        <v>340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75</v>
      </c>
      <c r="E12" s="16">
        <f>'[1]14'!E14</f>
        <v>0</v>
      </c>
      <c r="F12" s="15">
        <f t="shared" si="6"/>
        <v>340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75</v>
      </c>
      <c r="E13" s="16">
        <f>'[1]14'!E15</f>
        <v>0</v>
      </c>
      <c r="F13" s="15">
        <f t="shared" si="6"/>
        <v>340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75</v>
      </c>
      <c r="E14" s="16">
        <f>'[1]14'!E16</f>
        <v>0</v>
      </c>
      <c r="F14" s="15">
        <f t="shared" si="6"/>
        <v>340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75</v>
      </c>
      <c r="E15" s="16">
        <f>'[1]14'!E17</f>
        <v>0</v>
      </c>
      <c r="F15" s="15">
        <f t="shared" si="6"/>
        <v>340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75</v>
      </c>
      <c r="E16" s="16">
        <f>'[1]14'!E18</f>
        <v>0</v>
      </c>
      <c r="F16" s="15">
        <f t="shared" si="6"/>
        <v>340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75</v>
      </c>
      <c r="E17" s="16">
        <f>'[1]14'!E19</f>
        <v>0</v>
      </c>
      <c r="F17" s="15">
        <f t="shared" si="6"/>
        <v>340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75</v>
      </c>
      <c r="E18" s="16">
        <f>'[1]14'!E20</f>
        <v>0</v>
      </c>
      <c r="F18" s="15">
        <f t="shared" si="6"/>
        <v>340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75</v>
      </c>
      <c r="E19" s="16">
        <f>'[1]14'!E21</f>
        <v>0</v>
      </c>
      <c r="F19" s="15">
        <f t="shared" si="6"/>
        <v>340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75</v>
      </c>
      <c r="E20" s="16">
        <f>'[1]14'!E22</f>
        <v>0</v>
      </c>
      <c r="F20" s="15">
        <f t="shared" si="6"/>
        <v>340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75</v>
      </c>
      <c r="E21" s="16">
        <f>'[1]14'!E23</f>
        <v>0</v>
      </c>
      <c r="F21" s="15">
        <f t="shared" si="6"/>
        <v>340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75</v>
      </c>
      <c r="E22" s="16">
        <f>'[1]14'!E24</f>
        <v>0</v>
      </c>
      <c r="F22" s="15">
        <f t="shared" si="6"/>
        <v>340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75</v>
      </c>
      <c r="E23" s="16">
        <f>'[1]14'!E25</f>
        <v>0</v>
      </c>
      <c r="F23" s="15">
        <f t="shared" si="6"/>
        <v>340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75</v>
      </c>
      <c r="E24" s="16">
        <f>'[1]14'!E26</f>
        <v>0</v>
      </c>
      <c r="F24" s="15">
        <f t="shared" si="6"/>
        <v>340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75</v>
      </c>
      <c r="E25" s="16">
        <f>'[1]14'!E27</f>
        <v>0</v>
      </c>
      <c r="F25" s="15">
        <f t="shared" si="6"/>
        <v>340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75</v>
      </c>
      <c r="E26" s="16">
        <f>'[1]14'!E28</f>
        <v>0</v>
      </c>
      <c r="F26" s="15">
        <f t="shared" si="6"/>
        <v>340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75</v>
      </c>
      <c r="E27" s="16">
        <f>'[1]14'!E29</f>
        <v>0</v>
      </c>
      <c r="F27" s="15">
        <f t="shared" si="6"/>
        <v>340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75</v>
      </c>
      <c r="E28" s="16">
        <f>'[1]14'!E30</f>
        <v>0</v>
      </c>
      <c r="F28" s="15">
        <f t="shared" si="6"/>
        <v>340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75</v>
      </c>
      <c r="E29" s="16">
        <f>'[1]14'!E31</f>
        <v>0</v>
      </c>
      <c r="F29" s="15">
        <f t="shared" si="6"/>
        <v>340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75</v>
      </c>
      <c r="E30" s="16">
        <f>'[1]14'!E32</f>
        <v>0</v>
      </c>
      <c r="F30" s="15">
        <f t="shared" si="6"/>
        <v>340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75</v>
      </c>
      <c r="E31" s="16">
        <f>'[1]14'!E33</f>
        <v>0</v>
      </c>
      <c r="F31" s="15">
        <f t="shared" si="6"/>
        <v>340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75</v>
      </c>
      <c r="E32" s="16">
        <f>'[1]14'!E34</f>
        <v>0</v>
      </c>
      <c r="F32" s="15">
        <f t="shared" si="6"/>
        <v>340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75</v>
      </c>
      <c r="E33" s="16">
        <f>'[1]14'!E35</f>
        <v>0</v>
      </c>
      <c r="F33" s="15">
        <f t="shared" si="6"/>
        <v>340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75</v>
      </c>
      <c r="E34" s="16">
        <f>'[1]14'!E36</f>
        <v>0</v>
      </c>
      <c r="F34" s="15">
        <f t="shared" si="6"/>
        <v>340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75</v>
      </c>
      <c r="E35" s="16">
        <f>'[1]14'!E37</f>
        <v>0</v>
      </c>
      <c r="F35" s="15">
        <f t="shared" si="6"/>
        <v>340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75</v>
      </c>
      <c r="E36" s="16">
        <f>'[1]14'!E38</f>
        <v>0</v>
      </c>
      <c r="F36" s="15">
        <f t="shared" si="6"/>
        <v>340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75</v>
      </c>
      <c r="E37" s="16">
        <f>'[1]14'!E39</f>
        <v>0</v>
      </c>
      <c r="F37" s="15">
        <f t="shared" si="6"/>
        <v>340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75</v>
      </c>
      <c r="E38" s="16">
        <f>'[1]14'!E40</f>
        <v>0</v>
      </c>
      <c r="F38" s="15">
        <f t="shared" si="6"/>
        <v>340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75</v>
      </c>
      <c r="E39" s="16">
        <f>'[1]14'!E41</f>
        <v>0</v>
      </c>
      <c r="F39" s="15">
        <f t="shared" si="6"/>
        <v>340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75</v>
      </c>
      <c r="E40" s="16">
        <f>'[1]14'!E42</f>
        <v>0</v>
      </c>
      <c r="F40" s="15">
        <f t="shared" si="6"/>
        <v>340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75</v>
      </c>
      <c r="E41" s="16">
        <f>'[1]14'!E43</f>
        <v>0</v>
      </c>
      <c r="F41" s="15">
        <f t="shared" si="6"/>
        <v>340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75</v>
      </c>
      <c r="E42" s="16">
        <f>'[1]14'!E44</f>
        <v>0</v>
      </c>
      <c r="F42" s="15">
        <f t="shared" si="6"/>
        <v>340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75</v>
      </c>
      <c r="E43" s="16">
        <f>'[1]14'!E45</f>
        <v>0</v>
      </c>
      <c r="F43" s="15">
        <f t="shared" si="6"/>
        <v>340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75</v>
      </c>
      <c r="E44" s="16">
        <f>'[1]14'!E46</f>
        <v>0</v>
      </c>
      <c r="F44" s="15">
        <f t="shared" si="6"/>
        <v>340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75</v>
      </c>
      <c r="E45" s="16">
        <f>'[1]14'!E47</f>
        <v>0</v>
      </c>
      <c r="F45" s="15">
        <f t="shared" si="6"/>
        <v>340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75</v>
      </c>
      <c r="E46" s="16">
        <f>'[1]14'!E48</f>
        <v>0</v>
      </c>
      <c r="F46" s="15">
        <f t="shared" si="6"/>
        <v>340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75</v>
      </c>
      <c r="E47" s="16">
        <f>'[1]14'!E49</f>
        <v>0</v>
      </c>
      <c r="F47" s="15">
        <f t="shared" si="6"/>
        <v>340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75</v>
      </c>
      <c r="E48" s="16">
        <f>'[1]14'!E50</f>
        <v>0</v>
      </c>
      <c r="F48" s="15">
        <f t="shared" si="6"/>
        <v>340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75</v>
      </c>
      <c r="E49" s="16">
        <f>'[1]14'!E51</f>
        <v>0</v>
      </c>
      <c r="F49" s="15">
        <f t="shared" si="6"/>
        <v>340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75</v>
      </c>
      <c r="E50" s="16">
        <f>'[1]14'!E52</f>
        <v>0</v>
      </c>
      <c r="F50" s="15">
        <f t="shared" si="6"/>
        <v>340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75</v>
      </c>
      <c r="E51" s="16">
        <f>'[1]14'!E53</f>
        <v>0</v>
      </c>
      <c r="F51" s="15">
        <f t="shared" si="6"/>
        <v>340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75</v>
      </c>
      <c r="E52" s="16">
        <f>'[1]14'!E54</f>
        <v>0</v>
      </c>
      <c r="F52" s="15">
        <f t="shared" si="6"/>
        <v>340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75</v>
      </c>
      <c r="E53" s="16">
        <f>'[1]14'!E55</f>
        <v>0</v>
      </c>
      <c r="F53" s="15">
        <f t="shared" si="6"/>
        <v>340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75</v>
      </c>
      <c r="E54" s="16">
        <f>'[1]14'!E56</f>
        <v>0</v>
      </c>
      <c r="F54" s="15">
        <f t="shared" si="6"/>
        <v>340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75</v>
      </c>
      <c r="E55" s="16">
        <f>'[1]14'!E57</f>
        <v>0</v>
      </c>
      <c r="F55" s="15">
        <f t="shared" si="6"/>
        <v>340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75</v>
      </c>
      <c r="E56" s="16">
        <f>'[1]14'!E58</f>
        <v>0</v>
      </c>
      <c r="F56" s="15">
        <f t="shared" si="6"/>
        <v>340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75</v>
      </c>
      <c r="E57" s="16">
        <f>'[1]14'!E59</f>
        <v>0</v>
      </c>
      <c r="F57" s="15">
        <f t="shared" si="6"/>
        <v>340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75</v>
      </c>
      <c r="E58" s="16">
        <f>'[1]14'!E60</f>
        <v>0</v>
      </c>
      <c r="F58" s="15">
        <f t="shared" si="6"/>
        <v>340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75</v>
      </c>
      <c r="E59" s="16">
        <f>'[1]14'!E61</f>
        <v>0</v>
      </c>
      <c r="F59" s="15">
        <f t="shared" si="6"/>
        <v>340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75</v>
      </c>
      <c r="E60" s="16">
        <f>'[1]14'!E62</f>
        <v>0</v>
      </c>
      <c r="F60" s="15">
        <f t="shared" si="6"/>
        <v>340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75</v>
      </c>
      <c r="E61" s="16">
        <f>'[1]14'!E63</f>
        <v>0</v>
      </c>
      <c r="F61" s="15">
        <f t="shared" si="6"/>
        <v>340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265</v>
      </c>
      <c r="C62" s="16">
        <f>'[1]14'!C64</f>
        <v>0</v>
      </c>
      <c r="D62" s="16">
        <f>'[1]14'!D64</f>
        <v>75</v>
      </c>
      <c r="E62" s="16">
        <f>'[1]14'!E64</f>
        <v>0</v>
      </c>
      <c r="F62" s="15">
        <f t="shared" si="6"/>
        <v>340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265</v>
      </c>
      <c r="C63" s="16">
        <f>'[1]14'!C65</f>
        <v>0</v>
      </c>
      <c r="D63" s="16">
        <f>'[1]14'!D65</f>
        <v>75</v>
      </c>
      <c r="E63" s="16">
        <f>'[1]14'!E65</f>
        <v>0</v>
      </c>
      <c r="F63" s="15">
        <f t="shared" si="6"/>
        <v>340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265</v>
      </c>
      <c r="C64" s="16">
        <f>'[1]14'!C66</f>
        <v>0</v>
      </c>
      <c r="D64" s="16">
        <f>'[1]14'!D66</f>
        <v>75</v>
      </c>
      <c r="E64" s="16">
        <f>'[1]14'!E66</f>
        <v>0</v>
      </c>
      <c r="F64" s="15">
        <f t="shared" si="6"/>
        <v>340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265</v>
      </c>
      <c r="C65" s="16">
        <f>'[1]14'!C67</f>
        <v>0</v>
      </c>
      <c r="D65" s="16">
        <f>'[1]14'!D67</f>
        <v>75</v>
      </c>
      <c r="E65" s="16">
        <f>'[1]14'!E67</f>
        <v>0</v>
      </c>
      <c r="F65" s="15">
        <f t="shared" si="6"/>
        <v>340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265</v>
      </c>
      <c r="C66" s="16">
        <f>'[1]14'!C68</f>
        <v>0</v>
      </c>
      <c r="D66" s="16">
        <f>'[1]14'!D68</f>
        <v>75</v>
      </c>
      <c r="E66" s="16">
        <f>'[1]14'!E68</f>
        <v>0</v>
      </c>
      <c r="F66" s="15">
        <f t="shared" si="6"/>
        <v>340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265</v>
      </c>
      <c r="C67" s="16">
        <f>'[1]14'!C69</f>
        <v>0</v>
      </c>
      <c r="D67" s="16">
        <f>'[1]14'!D69</f>
        <v>75</v>
      </c>
      <c r="E67" s="16">
        <f>'[1]14'!E69</f>
        <v>0</v>
      </c>
      <c r="F67" s="15">
        <f t="shared" si="6"/>
        <v>340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265</v>
      </c>
      <c r="C68" s="16">
        <f>'[1]14'!C70</f>
        <v>0</v>
      </c>
      <c r="D68" s="16">
        <f>'[1]14'!D70</f>
        <v>75</v>
      </c>
      <c r="E68" s="16">
        <f>'[1]14'!E70</f>
        <v>0</v>
      </c>
      <c r="F68" s="15">
        <f t="shared" si="6"/>
        <v>340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265</v>
      </c>
      <c r="C69" s="16">
        <f>'[1]14'!C71</f>
        <v>0</v>
      </c>
      <c r="D69" s="16">
        <f>'[1]14'!D71</f>
        <v>75</v>
      </c>
      <c r="E69" s="16">
        <f>'[1]14'!E71</f>
        <v>0</v>
      </c>
      <c r="F69" s="15">
        <f t="shared" ref="F69:F98" si="17">SUM(B69:E69)</f>
        <v>340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265</v>
      </c>
      <c r="C70" s="16">
        <f>'[1]14'!C72</f>
        <v>0</v>
      </c>
      <c r="D70" s="16">
        <f>'[1]14'!D72</f>
        <v>75</v>
      </c>
      <c r="E70" s="16">
        <f>'[1]14'!E72</f>
        <v>0</v>
      </c>
      <c r="F70" s="15">
        <f t="shared" si="17"/>
        <v>340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265</v>
      </c>
      <c r="C71" s="16">
        <f>'[1]14'!C73</f>
        <v>0</v>
      </c>
      <c r="D71" s="16">
        <f>'[1]14'!D73</f>
        <v>75</v>
      </c>
      <c r="E71" s="16">
        <f>'[1]14'!E73</f>
        <v>0</v>
      </c>
      <c r="F71" s="15">
        <f t="shared" si="17"/>
        <v>340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265</v>
      </c>
      <c r="C72" s="16">
        <f>'[1]14'!C74</f>
        <v>0</v>
      </c>
      <c r="D72" s="16">
        <f>'[1]14'!D74</f>
        <v>75</v>
      </c>
      <c r="E72" s="16">
        <f>'[1]14'!E74</f>
        <v>0</v>
      </c>
      <c r="F72" s="15">
        <f t="shared" si="17"/>
        <v>340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265</v>
      </c>
      <c r="C73" s="16">
        <f>'[1]14'!C75</f>
        <v>0</v>
      </c>
      <c r="D73" s="16">
        <f>'[1]14'!D75</f>
        <v>75</v>
      </c>
      <c r="E73" s="16">
        <f>'[1]14'!E75</f>
        <v>0</v>
      </c>
      <c r="F73" s="15">
        <f t="shared" si="17"/>
        <v>340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265</v>
      </c>
      <c r="C74" s="16">
        <f>'[1]14'!C76</f>
        <v>0</v>
      </c>
      <c r="D74" s="16">
        <f>'[1]14'!D76</f>
        <v>75</v>
      </c>
      <c r="E74" s="16">
        <f>'[1]14'!E76</f>
        <v>0</v>
      </c>
      <c r="F74" s="15">
        <f t="shared" si="17"/>
        <v>340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265</v>
      </c>
      <c r="C75" s="16">
        <f>'[1]14'!C77</f>
        <v>0</v>
      </c>
      <c r="D75" s="16">
        <f>'[1]14'!D77</f>
        <v>75</v>
      </c>
      <c r="E75" s="16">
        <f>'[1]14'!E77</f>
        <v>0</v>
      </c>
      <c r="F75" s="15">
        <f t="shared" si="17"/>
        <v>340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265</v>
      </c>
      <c r="C76" s="16">
        <f>'[1]14'!C78</f>
        <v>0</v>
      </c>
      <c r="D76" s="16">
        <f>'[1]14'!D78</f>
        <v>75</v>
      </c>
      <c r="E76" s="16">
        <f>'[1]14'!E78</f>
        <v>0</v>
      </c>
      <c r="F76" s="15">
        <f t="shared" si="17"/>
        <v>340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265</v>
      </c>
      <c r="C77" s="16">
        <f>'[1]14'!C79</f>
        <v>0</v>
      </c>
      <c r="D77" s="16">
        <f>'[1]14'!D79</f>
        <v>75</v>
      </c>
      <c r="E77" s="16">
        <f>'[1]14'!E79</f>
        <v>0</v>
      </c>
      <c r="F77" s="15">
        <f t="shared" si="17"/>
        <v>340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265</v>
      </c>
      <c r="C78" s="16">
        <f>'[1]14'!C80</f>
        <v>0</v>
      </c>
      <c r="D78" s="16">
        <f>'[1]14'!D80</f>
        <v>75</v>
      </c>
      <c r="E78" s="16">
        <f>'[1]14'!E80</f>
        <v>0</v>
      </c>
      <c r="F78" s="15">
        <f t="shared" si="17"/>
        <v>340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265</v>
      </c>
      <c r="C79" s="16">
        <f>'[1]14'!C81</f>
        <v>0</v>
      </c>
      <c r="D79" s="16">
        <f>'[1]14'!D81</f>
        <v>75</v>
      </c>
      <c r="E79" s="16">
        <f>'[1]14'!E81</f>
        <v>0</v>
      </c>
      <c r="F79" s="15">
        <f t="shared" si="17"/>
        <v>340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265</v>
      </c>
      <c r="C80" s="16">
        <f>'[1]14'!C82</f>
        <v>0</v>
      </c>
      <c r="D80" s="16">
        <f>'[1]14'!D82</f>
        <v>75</v>
      </c>
      <c r="E80" s="16">
        <f>'[1]14'!E82</f>
        <v>0</v>
      </c>
      <c r="F80" s="15">
        <f t="shared" si="17"/>
        <v>340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265</v>
      </c>
      <c r="C81" s="16">
        <f>'[1]14'!C83</f>
        <v>0</v>
      </c>
      <c r="D81" s="16">
        <f>'[1]14'!D83</f>
        <v>75</v>
      </c>
      <c r="E81" s="16">
        <f>'[1]14'!E83</f>
        <v>0</v>
      </c>
      <c r="F81" s="15">
        <f t="shared" si="17"/>
        <v>340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265</v>
      </c>
      <c r="C82" s="16">
        <f>'[1]14'!C84</f>
        <v>0</v>
      </c>
      <c r="D82" s="16">
        <f>'[1]14'!D84</f>
        <v>75</v>
      </c>
      <c r="E82" s="16">
        <f>'[1]14'!E84</f>
        <v>0</v>
      </c>
      <c r="F82" s="15">
        <f t="shared" si="17"/>
        <v>340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265</v>
      </c>
      <c r="C83" s="16">
        <f>'[1]14'!C85</f>
        <v>0</v>
      </c>
      <c r="D83" s="16">
        <f>'[1]14'!D85</f>
        <v>75</v>
      </c>
      <c r="E83" s="16">
        <f>'[1]14'!E85</f>
        <v>0</v>
      </c>
      <c r="F83" s="15">
        <f t="shared" si="17"/>
        <v>340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265</v>
      </c>
      <c r="C84" s="16">
        <f>'[1]14'!C86</f>
        <v>0</v>
      </c>
      <c r="D84" s="16">
        <f>'[1]14'!D86</f>
        <v>75</v>
      </c>
      <c r="E84" s="16">
        <f>'[1]14'!E86</f>
        <v>0</v>
      </c>
      <c r="F84" s="15">
        <f t="shared" si="17"/>
        <v>340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265</v>
      </c>
      <c r="C85" s="16">
        <f>'[1]14'!C87</f>
        <v>0</v>
      </c>
      <c r="D85" s="16">
        <f>'[1]14'!D87</f>
        <v>75</v>
      </c>
      <c r="E85" s="16">
        <f>'[1]14'!E87</f>
        <v>0</v>
      </c>
      <c r="F85" s="15">
        <f t="shared" si="17"/>
        <v>340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265</v>
      </c>
      <c r="C86" s="16">
        <f>'[1]14'!C88</f>
        <v>0</v>
      </c>
      <c r="D86" s="16">
        <f>'[1]14'!D88</f>
        <v>75</v>
      </c>
      <c r="E86" s="16">
        <f>'[1]14'!E88</f>
        <v>0</v>
      </c>
      <c r="F86" s="15">
        <f t="shared" si="17"/>
        <v>340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265</v>
      </c>
      <c r="C87" s="16">
        <f>'[1]14'!C89</f>
        <v>0</v>
      </c>
      <c r="D87" s="16">
        <f>'[1]14'!D89</f>
        <v>75</v>
      </c>
      <c r="E87" s="16">
        <f>'[1]14'!E89</f>
        <v>0</v>
      </c>
      <c r="F87" s="15">
        <f t="shared" si="17"/>
        <v>340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265</v>
      </c>
      <c r="C88" s="16">
        <f>'[1]14'!C90</f>
        <v>0</v>
      </c>
      <c r="D88" s="16">
        <f>'[1]14'!D90</f>
        <v>75</v>
      </c>
      <c r="E88" s="16">
        <f>'[1]14'!E90</f>
        <v>0</v>
      </c>
      <c r="F88" s="15">
        <f t="shared" si="17"/>
        <v>340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265</v>
      </c>
      <c r="C89" s="16">
        <f>'[1]14'!C91</f>
        <v>0</v>
      </c>
      <c r="D89" s="16">
        <f>'[1]14'!D91</f>
        <v>75</v>
      </c>
      <c r="E89" s="16">
        <f>'[1]14'!E91</f>
        <v>0</v>
      </c>
      <c r="F89" s="15">
        <f t="shared" si="17"/>
        <v>340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265</v>
      </c>
      <c r="C90" s="16">
        <f>'[1]14'!C92</f>
        <v>0</v>
      </c>
      <c r="D90" s="16">
        <f>'[1]14'!D92</f>
        <v>75</v>
      </c>
      <c r="E90" s="16">
        <f>'[1]14'!E92</f>
        <v>0</v>
      </c>
      <c r="F90" s="15">
        <f t="shared" si="17"/>
        <v>340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265</v>
      </c>
      <c r="C91" s="16">
        <f>'[1]14'!C93</f>
        <v>0</v>
      </c>
      <c r="D91" s="16">
        <f>'[1]14'!D93</f>
        <v>75</v>
      </c>
      <c r="E91" s="16">
        <f>'[1]14'!E93</f>
        <v>0</v>
      </c>
      <c r="F91" s="15">
        <f t="shared" si="17"/>
        <v>340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265</v>
      </c>
      <c r="C92" s="16">
        <f>'[1]14'!C94</f>
        <v>0</v>
      </c>
      <c r="D92" s="16">
        <f>'[1]14'!D94</f>
        <v>75</v>
      </c>
      <c r="E92" s="16">
        <f>'[1]14'!E94</f>
        <v>0</v>
      </c>
      <c r="F92" s="15">
        <f t="shared" si="17"/>
        <v>340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265</v>
      </c>
      <c r="C93" s="16">
        <f>'[1]14'!C95</f>
        <v>0</v>
      </c>
      <c r="D93" s="16">
        <f>'[1]14'!D95</f>
        <v>75</v>
      </c>
      <c r="E93" s="16">
        <f>'[1]14'!E95</f>
        <v>0</v>
      </c>
      <c r="F93" s="15">
        <f t="shared" si="17"/>
        <v>340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265</v>
      </c>
      <c r="C94" s="16">
        <f>'[1]14'!C96</f>
        <v>0</v>
      </c>
      <c r="D94" s="16">
        <f>'[1]14'!D96</f>
        <v>75</v>
      </c>
      <c r="E94" s="16">
        <f>'[1]14'!E96</f>
        <v>0</v>
      </c>
      <c r="F94" s="15">
        <f t="shared" si="17"/>
        <v>340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265</v>
      </c>
      <c r="C95" s="16">
        <f>'[1]14'!C97</f>
        <v>0</v>
      </c>
      <c r="D95" s="16">
        <f>'[1]14'!D97</f>
        <v>75</v>
      </c>
      <c r="E95" s="16">
        <f>'[1]14'!E97</f>
        <v>0</v>
      </c>
      <c r="F95" s="15">
        <f t="shared" si="17"/>
        <v>340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265</v>
      </c>
      <c r="C96" s="16">
        <f>'[1]14'!C98</f>
        <v>0</v>
      </c>
      <c r="D96" s="16">
        <f>'[1]14'!D98</f>
        <v>75</v>
      </c>
      <c r="E96" s="16">
        <f>'[1]14'!E98</f>
        <v>0</v>
      </c>
      <c r="F96" s="15">
        <f t="shared" si="17"/>
        <v>340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265</v>
      </c>
      <c r="C97" s="16">
        <f>'[1]14'!C99</f>
        <v>0</v>
      </c>
      <c r="D97" s="16">
        <f>'[1]14'!D99</f>
        <v>75</v>
      </c>
      <c r="E97" s="16">
        <f>'[1]14'!E99</f>
        <v>0</v>
      </c>
      <c r="F97" s="15">
        <f t="shared" si="17"/>
        <v>340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265</v>
      </c>
      <c r="C98" s="16">
        <f>'[1]14'!C100</f>
        <v>0</v>
      </c>
      <c r="D98" s="16">
        <f>'[1]14'!D100</f>
        <v>75</v>
      </c>
      <c r="E98" s="16">
        <f>'[1]14'!E100</f>
        <v>0</v>
      </c>
      <c r="F98" s="15">
        <f t="shared" si="17"/>
        <v>340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'[2]14'!B5</f>
        <v>42</v>
      </c>
      <c r="C3" s="195">
        <f>'[2]14'!C5</f>
        <v>30</v>
      </c>
      <c r="D3" s="195">
        <f>'[2]14'!D5</f>
        <v>0</v>
      </c>
      <c r="E3" s="195">
        <f>'[2]14'!E5</f>
        <v>0</v>
      </c>
      <c r="F3" s="15">
        <f>SUM(B3:E3)</f>
        <v>72</v>
      </c>
      <c r="G3" s="194">
        <f>'[2]14'!H5</f>
        <v>38</v>
      </c>
      <c r="H3" s="195">
        <f>'[2]14'!I5</f>
        <v>0</v>
      </c>
      <c r="I3" s="195">
        <f>'[2]14'!J5</f>
        <v>0</v>
      </c>
      <c r="J3" s="195">
        <f>'[2]14'!K5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'[2]14'!B6</f>
        <v>42</v>
      </c>
      <c r="C4" s="195">
        <f>'[2]14'!C6</f>
        <v>30</v>
      </c>
      <c r="D4" s="195">
        <f>'[2]14'!D6</f>
        <v>0</v>
      </c>
      <c r="E4" s="195">
        <f>'[2]14'!E6</f>
        <v>0</v>
      </c>
      <c r="F4" s="15">
        <f>SUM(B4:E4)</f>
        <v>72</v>
      </c>
      <c r="G4" s="194">
        <f>'[2]14'!H6</f>
        <v>38</v>
      </c>
      <c r="H4" s="195">
        <f>'[2]14'!I6</f>
        <v>0</v>
      </c>
      <c r="I4" s="195">
        <f>'[2]14'!J6</f>
        <v>0</v>
      </c>
      <c r="J4" s="195">
        <f>'[2]14'!K6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'[2]14'!B7</f>
        <v>42</v>
      </c>
      <c r="C5" s="195">
        <f>'[2]14'!C7</f>
        <v>30</v>
      </c>
      <c r="D5" s="195">
        <f>'[2]14'!D7</f>
        <v>0</v>
      </c>
      <c r="E5" s="195">
        <f>'[2]14'!E7</f>
        <v>0</v>
      </c>
      <c r="F5" s="15">
        <f t="shared" ref="F5:F68" si="6">SUM(B5:E5)</f>
        <v>72</v>
      </c>
      <c r="G5" s="194">
        <f>'[2]14'!H7</f>
        <v>38</v>
      </c>
      <c r="H5" s="195">
        <f>'[2]14'!I7</f>
        <v>0</v>
      </c>
      <c r="I5" s="195">
        <f>'[2]14'!J7</f>
        <v>0</v>
      </c>
      <c r="J5" s="195">
        <f>'[2]14'!K7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'[2]14'!B8</f>
        <v>42</v>
      </c>
      <c r="C6" s="195">
        <f>'[2]14'!C8</f>
        <v>30</v>
      </c>
      <c r="D6" s="195">
        <f>'[2]14'!D8</f>
        <v>0</v>
      </c>
      <c r="E6" s="195">
        <f>'[2]14'!E8</f>
        <v>0</v>
      </c>
      <c r="F6" s="15">
        <f t="shared" si="6"/>
        <v>72</v>
      </c>
      <c r="G6" s="194">
        <f>'[2]14'!H8</f>
        <v>38</v>
      </c>
      <c r="H6" s="195">
        <f>'[2]14'!I8</f>
        <v>0</v>
      </c>
      <c r="I6" s="195">
        <f>'[2]14'!J8</f>
        <v>0</v>
      </c>
      <c r="J6" s="195">
        <f>'[2]14'!K8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'[2]14'!B9</f>
        <v>42</v>
      </c>
      <c r="C7" s="195">
        <f>'[2]14'!C9</f>
        <v>30</v>
      </c>
      <c r="D7" s="195">
        <f>'[2]14'!D9</f>
        <v>0</v>
      </c>
      <c r="E7" s="195">
        <f>'[2]14'!E9</f>
        <v>0</v>
      </c>
      <c r="F7" s="15">
        <f t="shared" si="6"/>
        <v>72</v>
      </c>
      <c r="G7" s="194">
        <f>'[2]14'!H9</f>
        <v>38</v>
      </c>
      <c r="H7" s="195">
        <f>'[2]14'!I9</f>
        <v>0</v>
      </c>
      <c r="I7" s="195">
        <f>'[2]14'!J9</f>
        <v>0</v>
      </c>
      <c r="J7" s="195">
        <f>'[2]14'!K9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'[2]14'!B10</f>
        <v>42</v>
      </c>
      <c r="C8" s="195">
        <f>'[2]14'!C10</f>
        <v>30</v>
      </c>
      <c r="D8" s="195">
        <f>'[2]14'!D10</f>
        <v>0</v>
      </c>
      <c r="E8" s="195">
        <f>'[2]14'!E10</f>
        <v>0</v>
      </c>
      <c r="F8" s="15">
        <f t="shared" si="6"/>
        <v>72</v>
      </c>
      <c r="G8" s="194">
        <f>'[2]14'!H10</f>
        <v>38</v>
      </c>
      <c r="H8" s="195">
        <f>'[2]14'!I10</f>
        <v>0</v>
      </c>
      <c r="I8" s="195">
        <f>'[2]14'!J10</f>
        <v>0</v>
      </c>
      <c r="J8" s="195">
        <f>'[2]14'!K10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'[2]14'!B11</f>
        <v>42</v>
      </c>
      <c r="C9" s="195">
        <f>'[2]14'!C11</f>
        <v>30</v>
      </c>
      <c r="D9" s="195">
        <f>'[2]14'!D11</f>
        <v>0</v>
      </c>
      <c r="E9" s="195">
        <f>'[2]14'!E11</f>
        <v>0</v>
      </c>
      <c r="F9" s="15">
        <f t="shared" si="6"/>
        <v>72</v>
      </c>
      <c r="G9" s="194">
        <f>'[2]14'!H11</f>
        <v>38</v>
      </c>
      <c r="H9" s="195">
        <f>'[2]14'!I11</f>
        <v>0</v>
      </c>
      <c r="I9" s="195">
        <f>'[2]14'!J11</f>
        <v>0</v>
      </c>
      <c r="J9" s="195">
        <f>'[2]14'!K11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'[2]14'!B12</f>
        <v>42</v>
      </c>
      <c r="C10" s="195">
        <f>'[2]14'!C12</f>
        <v>30</v>
      </c>
      <c r="D10" s="195">
        <f>'[2]14'!D12</f>
        <v>0</v>
      </c>
      <c r="E10" s="195">
        <f>'[2]14'!E12</f>
        <v>0</v>
      </c>
      <c r="F10" s="15">
        <f t="shared" si="6"/>
        <v>72</v>
      </c>
      <c r="G10" s="194">
        <f>'[2]14'!H12</f>
        <v>37.53</v>
      </c>
      <c r="H10" s="195">
        <f>'[2]14'!I12</f>
        <v>0</v>
      </c>
      <c r="I10" s="195">
        <f>'[2]14'!J12</f>
        <v>0</v>
      </c>
      <c r="J10" s="195">
        <f>'[2]14'!K12</f>
        <v>0</v>
      </c>
      <c r="K10" s="15">
        <f t="shared" si="3"/>
        <v>37.53</v>
      </c>
      <c r="L10" s="18">
        <f>frq!C10</f>
        <v>1</v>
      </c>
      <c r="M10" s="124">
        <f t="shared" si="4"/>
        <v>37.130000000000003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37.130000000000003</v>
      </c>
      <c r="R10" s="18">
        <v>0.4</v>
      </c>
    </row>
    <row r="11" spans="1:18">
      <c r="A11" s="8" t="s">
        <v>53</v>
      </c>
      <c r="B11" s="194">
        <f>'[2]14'!B13</f>
        <v>42</v>
      </c>
      <c r="C11" s="195">
        <f>'[2]14'!C13</f>
        <v>30</v>
      </c>
      <c r="D11" s="195">
        <f>'[2]14'!D13</f>
        <v>0</v>
      </c>
      <c r="E11" s="195">
        <f>'[2]14'!E13</f>
        <v>0</v>
      </c>
      <c r="F11" s="15">
        <f t="shared" si="6"/>
        <v>72</v>
      </c>
      <c r="G11" s="194">
        <f>'[2]14'!H13</f>
        <v>37.53</v>
      </c>
      <c r="H11" s="195">
        <f>'[2]14'!I13</f>
        <v>0</v>
      </c>
      <c r="I11" s="195">
        <f>'[2]14'!J13</f>
        <v>0</v>
      </c>
      <c r="J11" s="195">
        <f>'[2]14'!K13</f>
        <v>0</v>
      </c>
      <c r="K11" s="15">
        <f t="shared" si="3"/>
        <v>37.53</v>
      </c>
      <c r="L11" s="18">
        <f>frq!C11</f>
        <v>1</v>
      </c>
      <c r="M11" s="124">
        <f t="shared" si="4"/>
        <v>37.130000000000003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37.130000000000003</v>
      </c>
      <c r="R11" s="18">
        <v>0.4</v>
      </c>
    </row>
    <row r="12" spans="1:18">
      <c r="A12" s="8" t="s">
        <v>54</v>
      </c>
      <c r="B12" s="194">
        <f>'[2]14'!B14</f>
        <v>42</v>
      </c>
      <c r="C12" s="195">
        <f>'[2]14'!C14</f>
        <v>30</v>
      </c>
      <c r="D12" s="195">
        <f>'[2]14'!D14</f>
        <v>0</v>
      </c>
      <c r="E12" s="195">
        <f>'[2]14'!E14</f>
        <v>0</v>
      </c>
      <c r="F12" s="15">
        <f t="shared" si="6"/>
        <v>72</v>
      </c>
      <c r="G12" s="194">
        <f>'[2]14'!H14</f>
        <v>38</v>
      </c>
      <c r="H12" s="195">
        <f>'[2]14'!I14</f>
        <v>0</v>
      </c>
      <c r="I12" s="195">
        <f>'[2]14'!J14</f>
        <v>0</v>
      </c>
      <c r="J12" s="195">
        <f>'[2]14'!K14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'[2]14'!B15</f>
        <v>42</v>
      </c>
      <c r="C13" s="195">
        <f>'[2]14'!C15</f>
        <v>30</v>
      </c>
      <c r="D13" s="195">
        <f>'[2]14'!D15</f>
        <v>0</v>
      </c>
      <c r="E13" s="195">
        <f>'[2]14'!E15</f>
        <v>0</v>
      </c>
      <c r="F13" s="15">
        <f t="shared" si="6"/>
        <v>72</v>
      </c>
      <c r="G13" s="194">
        <f>'[2]14'!H15</f>
        <v>38</v>
      </c>
      <c r="H13" s="195">
        <f>'[2]14'!I15</f>
        <v>0</v>
      </c>
      <c r="I13" s="195">
        <f>'[2]14'!J15</f>
        <v>0</v>
      </c>
      <c r="J13" s="195">
        <f>'[2]14'!K15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'[2]14'!B16</f>
        <v>42</v>
      </c>
      <c r="C14" s="195">
        <f>'[2]14'!C16</f>
        <v>30</v>
      </c>
      <c r="D14" s="195">
        <f>'[2]14'!D16</f>
        <v>0</v>
      </c>
      <c r="E14" s="195">
        <f>'[2]14'!E16</f>
        <v>0</v>
      </c>
      <c r="F14" s="15">
        <f t="shared" si="6"/>
        <v>72</v>
      </c>
      <c r="G14" s="194">
        <f>'[2]14'!H16</f>
        <v>38</v>
      </c>
      <c r="H14" s="195">
        <f>'[2]14'!I16</f>
        <v>0</v>
      </c>
      <c r="I14" s="195">
        <f>'[2]14'!J16</f>
        <v>0</v>
      </c>
      <c r="J14" s="195">
        <f>'[2]14'!K16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'[2]14'!B17</f>
        <v>42</v>
      </c>
      <c r="C15" s="195">
        <f>'[2]14'!C17</f>
        <v>30</v>
      </c>
      <c r="D15" s="195">
        <f>'[2]14'!D17</f>
        <v>0</v>
      </c>
      <c r="E15" s="195">
        <f>'[2]14'!E17</f>
        <v>0</v>
      </c>
      <c r="F15" s="15">
        <f t="shared" si="6"/>
        <v>72</v>
      </c>
      <c r="G15" s="194">
        <f>'[2]14'!H17</f>
        <v>38</v>
      </c>
      <c r="H15" s="195">
        <f>'[2]14'!I17</f>
        <v>0</v>
      </c>
      <c r="I15" s="195">
        <f>'[2]14'!J17</f>
        <v>0</v>
      </c>
      <c r="J15" s="195">
        <f>'[2]14'!K17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'[2]14'!B18</f>
        <v>42</v>
      </c>
      <c r="C16" s="195">
        <f>'[2]14'!C18</f>
        <v>30</v>
      </c>
      <c r="D16" s="195">
        <f>'[2]14'!D18</f>
        <v>0</v>
      </c>
      <c r="E16" s="195">
        <f>'[2]14'!E18</f>
        <v>0</v>
      </c>
      <c r="F16" s="15">
        <f t="shared" si="6"/>
        <v>72</v>
      </c>
      <c r="G16" s="194">
        <f>'[2]14'!H18</f>
        <v>38</v>
      </c>
      <c r="H16" s="195">
        <f>'[2]14'!I18</f>
        <v>0</v>
      </c>
      <c r="I16" s="195">
        <f>'[2]14'!J18</f>
        <v>0</v>
      </c>
      <c r="J16" s="195">
        <f>'[2]14'!K18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'[2]14'!B19</f>
        <v>42</v>
      </c>
      <c r="C17" s="195">
        <f>'[2]14'!C19</f>
        <v>30</v>
      </c>
      <c r="D17" s="195">
        <f>'[2]14'!D19</f>
        <v>0</v>
      </c>
      <c r="E17" s="195">
        <f>'[2]14'!E19</f>
        <v>0</v>
      </c>
      <c r="F17" s="15">
        <f t="shared" si="6"/>
        <v>72</v>
      </c>
      <c r="G17" s="194">
        <f>'[2]14'!H19</f>
        <v>38</v>
      </c>
      <c r="H17" s="195">
        <f>'[2]14'!I19</f>
        <v>0</v>
      </c>
      <c r="I17" s="195">
        <f>'[2]14'!J19</f>
        <v>0</v>
      </c>
      <c r="J17" s="195">
        <f>'[2]14'!K19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'[2]14'!B20</f>
        <v>42</v>
      </c>
      <c r="C18" s="195">
        <f>'[2]14'!C20</f>
        <v>30</v>
      </c>
      <c r="D18" s="195">
        <f>'[2]14'!D20</f>
        <v>0</v>
      </c>
      <c r="E18" s="195">
        <f>'[2]14'!E20</f>
        <v>0</v>
      </c>
      <c r="F18" s="15">
        <f t="shared" si="6"/>
        <v>72</v>
      </c>
      <c r="G18" s="194">
        <f>'[2]14'!H20</f>
        <v>37.53</v>
      </c>
      <c r="H18" s="195">
        <f>'[2]14'!I20</f>
        <v>0</v>
      </c>
      <c r="I18" s="195">
        <f>'[2]14'!J20</f>
        <v>0</v>
      </c>
      <c r="J18" s="195">
        <f>'[2]14'!K20</f>
        <v>0</v>
      </c>
      <c r="K18" s="15">
        <f t="shared" si="3"/>
        <v>37.53</v>
      </c>
      <c r="L18" s="18">
        <f>frq!C18</f>
        <v>1</v>
      </c>
      <c r="M18" s="124">
        <f t="shared" si="4"/>
        <v>37.130000000000003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37.130000000000003</v>
      </c>
      <c r="R18" s="18">
        <v>0.4</v>
      </c>
    </row>
    <row r="19" spans="1:18">
      <c r="A19" s="8" t="s">
        <v>61</v>
      </c>
      <c r="B19" s="194">
        <f>'[2]14'!B21</f>
        <v>42</v>
      </c>
      <c r="C19" s="195">
        <f>'[2]14'!C21</f>
        <v>30</v>
      </c>
      <c r="D19" s="195">
        <f>'[2]14'!D21</f>
        <v>0</v>
      </c>
      <c r="E19" s="195">
        <f>'[2]14'!E21</f>
        <v>0</v>
      </c>
      <c r="F19" s="15">
        <f t="shared" si="6"/>
        <v>72</v>
      </c>
      <c r="G19" s="194">
        <f>'[2]14'!H21</f>
        <v>37.53</v>
      </c>
      <c r="H19" s="195">
        <f>'[2]14'!I21</f>
        <v>0</v>
      </c>
      <c r="I19" s="195">
        <f>'[2]14'!J21</f>
        <v>0</v>
      </c>
      <c r="J19" s="195">
        <f>'[2]14'!K21</f>
        <v>0</v>
      </c>
      <c r="K19" s="15">
        <f t="shared" si="3"/>
        <v>37.53</v>
      </c>
      <c r="L19" s="18">
        <f>frq!C19</f>
        <v>1</v>
      </c>
      <c r="M19" s="124">
        <f t="shared" si="4"/>
        <v>37.130000000000003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37.130000000000003</v>
      </c>
      <c r="R19" s="18">
        <v>0.4</v>
      </c>
    </row>
    <row r="20" spans="1:18">
      <c r="A20" s="8" t="s">
        <v>62</v>
      </c>
      <c r="B20" s="194">
        <f>'[2]14'!B22</f>
        <v>42</v>
      </c>
      <c r="C20" s="195">
        <f>'[2]14'!C22</f>
        <v>30</v>
      </c>
      <c r="D20" s="195">
        <f>'[2]14'!D22</f>
        <v>0</v>
      </c>
      <c r="E20" s="195">
        <f>'[2]14'!E22</f>
        <v>0</v>
      </c>
      <c r="F20" s="15">
        <f t="shared" si="6"/>
        <v>72</v>
      </c>
      <c r="G20" s="194">
        <f>'[2]14'!H22</f>
        <v>38</v>
      </c>
      <c r="H20" s="195">
        <f>'[2]14'!I22</f>
        <v>0</v>
      </c>
      <c r="I20" s="195">
        <f>'[2]14'!J22</f>
        <v>0</v>
      </c>
      <c r="J20" s="195">
        <f>'[2]14'!K22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'[2]14'!B23</f>
        <v>42</v>
      </c>
      <c r="C21" s="195">
        <f>'[2]14'!C23</f>
        <v>30</v>
      </c>
      <c r="D21" s="195">
        <f>'[2]14'!D23</f>
        <v>0</v>
      </c>
      <c r="E21" s="195">
        <f>'[2]14'!E23</f>
        <v>0</v>
      </c>
      <c r="F21" s="15">
        <f t="shared" si="6"/>
        <v>72</v>
      </c>
      <c r="G21" s="194">
        <f>'[2]14'!H23</f>
        <v>38</v>
      </c>
      <c r="H21" s="195">
        <f>'[2]14'!I23</f>
        <v>0</v>
      </c>
      <c r="I21" s="195">
        <f>'[2]14'!J23</f>
        <v>0</v>
      </c>
      <c r="J21" s="195">
        <f>'[2]14'!K23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'[2]14'!B24</f>
        <v>42</v>
      </c>
      <c r="C22" s="195">
        <f>'[2]14'!C24</f>
        <v>30</v>
      </c>
      <c r="D22" s="195">
        <f>'[2]14'!D24</f>
        <v>0</v>
      </c>
      <c r="E22" s="195">
        <f>'[2]14'!E24</f>
        <v>0</v>
      </c>
      <c r="F22" s="15">
        <f t="shared" si="6"/>
        <v>72</v>
      </c>
      <c r="G22" s="194">
        <f>'[2]14'!H24</f>
        <v>38</v>
      </c>
      <c r="H22" s="195">
        <f>'[2]14'!I24</f>
        <v>0</v>
      </c>
      <c r="I22" s="195">
        <f>'[2]14'!J24</f>
        <v>0</v>
      </c>
      <c r="J22" s="195">
        <f>'[2]14'!K24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'[2]14'!B25</f>
        <v>42</v>
      </c>
      <c r="C23" s="195">
        <f>'[2]14'!C25</f>
        <v>30</v>
      </c>
      <c r="D23" s="195">
        <f>'[2]14'!D25</f>
        <v>0</v>
      </c>
      <c r="E23" s="195">
        <f>'[2]14'!E25</f>
        <v>0</v>
      </c>
      <c r="F23" s="15">
        <f t="shared" si="6"/>
        <v>72</v>
      </c>
      <c r="G23" s="194">
        <f>'[2]14'!H25</f>
        <v>38</v>
      </c>
      <c r="H23" s="195">
        <f>'[2]14'!I25</f>
        <v>0</v>
      </c>
      <c r="I23" s="195">
        <f>'[2]14'!J25</f>
        <v>0</v>
      </c>
      <c r="J23" s="195">
        <f>'[2]14'!K25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'[2]14'!B26</f>
        <v>42</v>
      </c>
      <c r="C24" s="195">
        <f>'[2]14'!C26</f>
        <v>30</v>
      </c>
      <c r="D24" s="195">
        <f>'[2]14'!D26</f>
        <v>0</v>
      </c>
      <c r="E24" s="195">
        <f>'[2]14'!E26</f>
        <v>0</v>
      </c>
      <c r="F24" s="15">
        <f t="shared" si="6"/>
        <v>72</v>
      </c>
      <c r="G24" s="194">
        <f>'[2]14'!H26</f>
        <v>38</v>
      </c>
      <c r="H24" s="195">
        <f>'[2]14'!I26</f>
        <v>0</v>
      </c>
      <c r="I24" s="195">
        <f>'[2]14'!J26</f>
        <v>0</v>
      </c>
      <c r="J24" s="195">
        <f>'[2]14'!K26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'[2]14'!B27</f>
        <v>42</v>
      </c>
      <c r="C25" s="195">
        <f>'[2]14'!C27</f>
        <v>30</v>
      </c>
      <c r="D25" s="195">
        <f>'[2]14'!D27</f>
        <v>0</v>
      </c>
      <c r="E25" s="195">
        <f>'[2]14'!E27</f>
        <v>0</v>
      </c>
      <c r="F25" s="15">
        <f t="shared" si="6"/>
        <v>72</v>
      </c>
      <c r="G25" s="194">
        <f>'[2]14'!H27</f>
        <v>38</v>
      </c>
      <c r="H25" s="195">
        <f>'[2]14'!I27</f>
        <v>0</v>
      </c>
      <c r="I25" s="195">
        <f>'[2]14'!J27</f>
        <v>0</v>
      </c>
      <c r="J25" s="195">
        <f>'[2]14'!K27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'[2]14'!B28</f>
        <v>42</v>
      </c>
      <c r="C26" s="195">
        <f>'[2]14'!C28</f>
        <v>30</v>
      </c>
      <c r="D26" s="195">
        <f>'[2]14'!D28</f>
        <v>0</v>
      </c>
      <c r="E26" s="195">
        <f>'[2]14'!E28</f>
        <v>0</v>
      </c>
      <c r="F26" s="15">
        <f t="shared" si="6"/>
        <v>72</v>
      </c>
      <c r="G26" s="194">
        <f>'[2]14'!H28</f>
        <v>38</v>
      </c>
      <c r="H26" s="195">
        <f>'[2]14'!I28</f>
        <v>0</v>
      </c>
      <c r="I26" s="195">
        <f>'[2]14'!J28</f>
        <v>0</v>
      </c>
      <c r="J26" s="195">
        <f>'[2]14'!K28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'[2]14'!B29</f>
        <v>42</v>
      </c>
      <c r="C27" s="195">
        <f>'[2]14'!C29</f>
        <v>30</v>
      </c>
      <c r="D27" s="195">
        <f>'[2]14'!D29</f>
        <v>0</v>
      </c>
      <c r="E27" s="195">
        <f>'[2]14'!E29</f>
        <v>0</v>
      </c>
      <c r="F27" s="15">
        <f t="shared" si="6"/>
        <v>72</v>
      </c>
      <c r="G27" s="194">
        <f>'[2]14'!H29</f>
        <v>37</v>
      </c>
      <c r="H27" s="195">
        <f>'[2]14'!I29</f>
        <v>0</v>
      </c>
      <c r="I27" s="195">
        <f>'[2]14'!J29</f>
        <v>0</v>
      </c>
      <c r="J27" s="195">
        <f>'[2]14'!K29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'[2]14'!B30</f>
        <v>42</v>
      </c>
      <c r="C28" s="195">
        <f>'[2]14'!C30</f>
        <v>30</v>
      </c>
      <c r="D28" s="195">
        <f>'[2]14'!D30</f>
        <v>0</v>
      </c>
      <c r="E28" s="195">
        <f>'[2]14'!E30</f>
        <v>0</v>
      </c>
      <c r="F28" s="15">
        <f t="shared" si="6"/>
        <v>72</v>
      </c>
      <c r="G28" s="194">
        <f>'[2]14'!H30</f>
        <v>37</v>
      </c>
      <c r="H28" s="195">
        <f>'[2]14'!I30</f>
        <v>0</v>
      </c>
      <c r="I28" s="195">
        <f>'[2]14'!J30</f>
        <v>0</v>
      </c>
      <c r="J28" s="195">
        <f>'[2]14'!K30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'[2]14'!B31</f>
        <v>42</v>
      </c>
      <c r="C29" s="195">
        <f>'[2]14'!C31</f>
        <v>30</v>
      </c>
      <c r="D29" s="195">
        <f>'[2]14'!D31</f>
        <v>0</v>
      </c>
      <c r="E29" s="195">
        <f>'[2]14'!E31</f>
        <v>0</v>
      </c>
      <c r="F29" s="15">
        <f t="shared" si="6"/>
        <v>72</v>
      </c>
      <c r="G29" s="194">
        <f>'[2]14'!H31</f>
        <v>37</v>
      </c>
      <c r="H29" s="195">
        <f>'[2]14'!I31</f>
        <v>0</v>
      </c>
      <c r="I29" s="195">
        <f>'[2]14'!J31</f>
        <v>0</v>
      </c>
      <c r="J29" s="195">
        <f>'[2]14'!K31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'[2]14'!B32</f>
        <v>42</v>
      </c>
      <c r="C30" s="195">
        <f>'[2]14'!C32</f>
        <v>30</v>
      </c>
      <c r="D30" s="195">
        <f>'[2]14'!D32</f>
        <v>0</v>
      </c>
      <c r="E30" s="195">
        <f>'[2]14'!E32</f>
        <v>0</v>
      </c>
      <c r="F30" s="15">
        <f t="shared" si="6"/>
        <v>72</v>
      </c>
      <c r="G30" s="194">
        <f>'[2]14'!H32</f>
        <v>37</v>
      </c>
      <c r="H30" s="195">
        <f>'[2]14'!I32</f>
        <v>0</v>
      </c>
      <c r="I30" s="195">
        <f>'[2]14'!J32</f>
        <v>0</v>
      </c>
      <c r="J30" s="195">
        <f>'[2]14'!K32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'[2]14'!B33</f>
        <v>42</v>
      </c>
      <c r="C31" s="195">
        <f>'[2]14'!C33</f>
        <v>30</v>
      </c>
      <c r="D31" s="195">
        <f>'[2]14'!D33</f>
        <v>0</v>
      </c>
      <c r="E31" s="195">
        <f>'[2]14'!E33</f>
        <v>0</v>
      </c>
      <c r="F31" s="15">
        <f t="shared" si="6"/>
        <v>72</v>
      </c>
      <c r="G31" s="194">
        <f>'[2]14'!H33</f>
        <v>37</v>
      </c>
      <c r="H31" s="195">
        <f>'[2]14'!I33</f>
        <v>0</v>
      </c>
      <c r="I31" s="195">
        <f>'[2]14'!J33</f>
        <v>0</v>
      </c>
      <c r="J31" s="195">
        <f>'[2]14'!K33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'[2]14'!B34</f>
        <v>42</v>
      </c>
      <c r="C32" s="195">
        <f>'[2]14'!C34</f>
        <v>30</v>
      </c>
      <c r="D32" s="195">
        <f>'[2]14'!D34</f>
        <v>0</v>
      </c>
      <c r="E32" s="195">
        <f>'[2]14'!E34</f>
        <v>0</v>
      </c>
      <c r="F32" s="15">
        <f t="shared" si="6"/>
        <v>72</v>
      </c>
      <c r="G32" s="194">
        <f>'[2]14'!H34</f>
        <v>37</v>
      </c>
      <c r="H32" s="195">
        <f>'[2]14'!I34</f>
        <v>0</v>
      </c>
      <c r="I32" s="195">
        <f>'[2]14'!J34</f>
        <v>0</v>
      </c>
      <c r="J32" s="195">
        <f>'[2]14'!K34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'[2]14'!B35</f>
        <v>42</v>
      </c>
      <c r="C33" s="195">
        <f>'[2]14'!C35</f>
        <v>30</v>
      </c>
      <c r="D33" s="195">
        <f>'[2]14'!D35</f>
        <v>0</v>
      </c>
      <c r="E33" s="195">
        <f>'[2]14'!E35</f>
        <v>0</v>
      </c>
      <c r="F33" s="15">
        <f t="shared" si="6"/>
        <v>72</v>
      </c>
      <c r="G33" s="194">
        <f>'[2]14'!H35</f>
        <v>37</v>
      </c>
      <c r="H33" s="195">
        <f>'[2]14'!I35</f>
        <v>0</v>
      </c>
      <c r="I33" s="195">
        <f>'[2]14'!J35</f>
        <v>0</v>
      </c>
      <c r="J33" s="195">
        <f>'[2]14'!K35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'[2]14'!B36</f>
        <v>42</v>
      </c>
      <c r="C34" s="195">
        <f>'[2]14'!C36</f>
        <v>30</v>
      </c>
      <c r="D34" s="195">
        <f>'[2]14'!D36</f>
        <v>0</v>
      </c>
      <c r="E34" s="195">
        <f>'[2]14'!E36</f>
        <v>0</v>
      </c>
      <c r="F34" s="15">
        <f t="shared" si="6"/>
        <v>72</v>
      </c>
      <c r="G34" s="194">
        <f>'[2]14'!H36</f>
        <v>37</v>
      </c>
      <c r="H34" s="195">
        <f>'[2]14'!I36</f>
        <v>0</v>
      </c>
      <c r="I34" s="195">
        <f>'[2]14'!J36</f>
        <v>0</v>
      </c>
      <c r="J34" s="195">
        <f>'[2]14'!K36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'[2]14'!B37</f>
        <v>42</v>
      </c>
      <c r="C35" s="195">
        <f>'[2]14'!C37</f>
        <v>30</v>
      </c>
      <c r="D35" s="195">
        <f>'[2]14'!D37</f>
        <v>0</v>
      </c>
      <c r="E35" s="195">
        <f>'[2]14'!E37</f>
        <v>0</v>
      </c>
      <c r="F35" s="15">
        <f t="shared" si="6"/>
        <v>72</v>
      </c>
      <c r="G35" s="194">
        <f>'[2]14'!H37</f>
        <v>37</v>
      </c>
      <c r="H35" s="195">
        <f>'[2]14'!I37</f>
        <v>0</v>
      </c>
      <c r="I35" s="195">
        <f>'[2]14'!J37</f>
        <v>0</v>
      </c>
      <c r="J35" s="195">
        <f>'[2]14'!K37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'[2]14'!B38</f>
        <v>42</v>
      </c>
      <c r="C36" s="195">
        <f>'[2]14'!C38</f>
        <v>30</v>
      </c>
      <c r="D36" s="195">
        <f>'[2]14'!D38</f>
        <v>0</v>
      </c>
      <c r="E36" s="195">
        <f>'[2]14'!E38</f>
        <v>0</v>
      </c>
      <c r="F36" s="15">
        <f t="shared" si="6"/>
        <v>72</v>
      </c>
      <c r="G36" s="194">
        <f>'[2]14'!H38</f>
        <v>37</v>
      </c>
      <c r="H36" s="195">
        <f>'[2]14'!I38</f>
        <v>0</v>
      </c>
      <c r="I36" s="195">
        <f>'[2]14'!J38</f>
        <v>0</v>
      </c>
      <c r="J36" s="195">
        <f>'[2]14'!K38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'[2]14'!B39</f>
        <v>42</v>
      </c>
      <c r="C37" s="195">
        <f>'[2]14'!C39</f>
        <v>30</v>
      </c>
      <c r="D37" s="195">
        <f>'[2]14'!D39</f>
        <v>0</v>
      </c>
      <c r="E37" s="195">
        <f>'[2]14'!E39</f>
        <v>0</v>
      </c>
      <c r="F37" s="15">
        <f t="shared" si="6"/>
        <v>72</v>
      </c>
      <c r="G37" s="194">
        <f>'[2]14'!H39</f>
        <v>37</v>
      </c>
      <c r="H37" s="195">
        <f>'[2]14'!I39</f>
        <v>0</v>
      </c>
      <c r="I37" s="195">
        <f>'[2]14'!J39</f>
        <v>0</v>
      </c>
      <c r="J37" s="195">
        <f>'[2]14'!K39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'[2]14'!B40</f>
        <v>42</v>
      </c>
      <c r="C38" s="195">
        <f>'[2]14'!C40</f>
        <v>30</v>
      </c>
      <c r="D38" s="195">
        <f>'[2]14'!D40</f>
        <v>0</v>
      </c>
      <c r="E38" s="195">
        <f>'[2]14'!E40</f>
        <v>0</v>
      </c>
      <c r="F38" s="15">
        <f t="shared" si="6"/>
        <v>72</v>
      </c>
      <c r="G38" s="194">
        <f>'[2]14'!H40</f>
        <v>37</v>
      </c>
      <c r="H38" s="195">
        <f>'[2]14'!I40</f>
        <v>0</v>
      </c>
      <c r="I38" s="195">
        <f>'[2]14'!J40</f>
        <v>0</v>
      </c>
      <c r="J38" s="195">
        <f>'[2]14'!K40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'[2]14'!B41</f>
        <v>42</v>
      </c>
      <c r="C39" s="195">
        <f>'[2]14'!C41</f>
        <v>30</v>
      </c>
      <c r="D39" s="195">
        <f>'[2]14'!D41</f>
        <v>0</v>
      </c>
      <c r="E39" s="195">
        <f>'[2]14'!E41</f>
        <v>0</v>
      </c>
      <c r="F39" s="15">
        <f t="shared" si="6"/>
        <v>72</v>
      </c>
      <c r="G39" s="194">
        <f>'[2]14'!H41</f>
        <v>38</v>
      </c>
      <c r="H39" s="195">
        <f>'[2]14'!I41</f>
        <v>0</v>
      </c>
      <c r="I39" s="195">
        <f>'[2]14'!J41</f>
        <v>0</v>
      </c>
      <c r="J39" s="195">
        <f>'[2]14'!K41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'[2]14'!B42</f>
        <v>42</v>
      </c>
      <c r="C40" s="195">
        <f>'[2]14'!C42</f>
        <v>30</v>
      </c>
      <c r="D40" s="195">
        <f>'[2]14'!D42</f>
        <v>0</v>
      </c>
      <c r="E40" s="195">
        <f>'[2]14'!E42</f>
        <v>0</v>
      </c>
      <c r="F40" s="15">
        <f t="shared" si="6"/>
        <v>72</v>
      </c>
      <c r="G40" s="194">
        <f>'[2]14'!H42</f>
        <v>38</v>
      </c>
      <c r="H40" s="195">
        <f>'[2]14'!I42</f>
        <v>0</v>
      </c>
      <c r="I40" s="195">
        <f>'[2]14'!J42</f>
        <v>0</v>
      </c>
      <c r="J40" s="195">
        <f>'[2]14'!K42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'[2]14'!B43</f>
        <v>42</v>
      </c>
      <c r="C41" s="195">
        <f>'[2]14'!C43</f>
        <v>30</v>
      </c>
      <c r="D41" s="195">
        <f>'[2]14'!D43</f>
        <v>0</v>
      </c>
      <c r="E41" s="195">
        <f>'[2]14'!E43</f>
        <v>0</v>
      </c>
      <c r="F41" s="15">
        <f t="shared" si="6"/>
        <v>72</v>
      </c>
      <c r="G41" s="194">
        <f>'[2]14'!H43</f>
        <v>38</v>
      </c>
      <c r="H41" s="195">
        <f>'[2]14'!I43</f>
        <v>0</v>
      </c>
      <c r="I41" s="195">
        <f>'[2]14'!J43</f>
        <v>0</v>
      </c>
      <c r="J41" s="195">
        <f>'[2]14'!K43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'[2]14'!B44</f>
        <v>42</v>
      </c>
      <c r="C42" s="195">
        <f>'[2]14'!C44</f>
        <v>30</v>
      </c>
      <c r="D42" s="195">
        <f>'[2]14'!D44</f>
        <v>0</v>
      </c>
      <c r="E42" s="195">
        <f>'[2]14'!E44</f>
        <v>0</v>
      </c>
      <c r="F42" s="15">
        <f t="shared" si="6"/>
        <v>72</v>
      </c>
      <c r="G42" s="194">
        <f>'[2]14'!H44</f>
        <v>38</v>
      </c>
      <c r="H42" s="195">
        <f>'[2]14'!I44</f>
        <v>0</v>
      </c>
      <c r="I42" s="195">
        <f>'[2]14'!J44</f>
        <v>0</v>
      </c>
      <c r="J42" s="195">
        <f>'[2]14'!K44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'[2]14'!B45</f>
        <v>42</v>
      </c>
      <c r="C43" s="195">
        <f>'[2]14'!C45</f>
        <v>30</v>
      </c>
      <c r="D43" s="195">
        <f>'[2]14'!D45</f>
        <v>0</v>
      </c>
      <c r="E43" s="195">
        <f>'[2]14'!E45</f>
        <v>0</v>
      </c>
      <c r="F43" s="15">
        <f t="shared" si="6"/>
        <v>72</v>
      </c>
      <c r="G43" s="194">
        <f>'[2]14'!H45</f>
        <v>38</v>
      </c>
      <c r="H43" s="195">
        <f>'[2]14'!I45</f>
        <v>0</v>
      </c>
      <c r="I43" s="195">
        <f>'[2]14'!J45</f>
        <v>0</v>
      </c>
      <c r="J43" s="195">
        <f>'[2]14'!K45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'[2]14'!B46</f>
        <v>42</v>
      </c>
      <c r="C44" s="195">
        <f>'[2]14'!C46</f>
        <v>30</v>
      </c>
      <c r="D44" s="195">
        <f>'[2]14'!D46</f>
        <v>0</v>
      </c>
      <c r="E44" s="195">
        <f>'[2]14'!E46</f>
        <v>0</v>
      </c>
      <c r="F44" s="15">
        <f t="shared" si="6"/>
        <v>72</v>
      </c>
      <c r="G44" s="194">
        <f>'[2]14'!H46</f>
        <v>38</v>
      </c>
      <c r="H44" s="195">
        <f>'[2]14'!I46</f>
        <v>0</v>
      </c>
      <c r="I44" s="195">
        <f>'[2]14'!J46</f>
        <v>0</v>
      </c>
      <c r="J44" s="195">
        <f>'[2]14'!K46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'[2]14'!B47</f>
        <v>42</v>
      </c>
      <c r="C45" s="195">
        <f>'[2]14'!C47</f>
        <v>30</v>
      </c>
      <c r="D45" s="195">
        <f>'[2]14'!D47</f>
        <v>0</v>
      </c>
      <c r="E45" s="195">
        <f>'[2]14'!E47</f>
        <v>0</v>
      </c>
      <c r="F45" s="15">
        <f t="shared" si="6"/>
        <v>72</v>
      </c>
      <c r="G45" s="194">
        <f>'[2]14'!H47</f>
        <v>38</v>
      </c>
      <c r="H45" s="195">
        <f>'[2]14'!I47</f>
        <v>0</v>
      </c>
      <c r="I45" s="195">
        <f>'[2]14'!J47</f>
        <v>0</v>
      </c>
      <c r="J45" s="195">
        <f>'[2]14'!K47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'[2]14'!B48</f>
        <v>42</v>
      </c>
      <c r="C46" s="195">
        <f>'[2]14'!C48</f>
        <v>30</v>
      </c>
      <c r="D46" s="195">
        <f>'[2]14'!D48</f>
        <v>0</v>
      </c>
      <c r="E46" s="195">
        <f>'[2]14'!E48</f>
        <v>0</v>
      </c>
      <c r="F46" s="15">
        <f t="shared" si="6"/>
        <v>72</v>
      </c>
      <c r="G46" s="194">
        <f>'[2]14'!H48</f>
        <v>37</v>
      </c>
      <c r="H46" s="195">
        <f>'[2]14'!I48</f>
        <v>0</v>
      </c>
      <c r="I46" s="195">
        <f>'[2]14'!J48</f>
        <v>0</v>
      </c>
      <c r="J46" s="195">
        <f>'[2]14'!K48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'[2]14'!B49</f>
        <v>42</v>
      </c>
      <c r="C47" s="195">
        <f>'[2]14'!C49</f>
        <v>30</v>
      </c>
      <c r="D47" s="195">
        <f>'[2]14'!D49</f>
        <v>0</v>
      </c>
      <c r="E47" s="195">
        <f>'[2]14'!E49</f>
        <v>0</v>
      </c>
      <c r="F47" s="15">
        <f t="shared" si="6"/>
        <v>72</v>
      </c>
      <c r="G47" s="194">
        <f>'[2]14'!H49</f>
        <v>37</v>
      </c>
      <c r="H47" s="195">
        <f>'[2]14'!I49</f>
        <v>0</v>
      </c>
      <c r="I47" s="195">
        <f>'[2]14'!J49</f>
        <v>0</v>
      </c>
      <c r="J47" s="195">
        <f>'[2]14'!K49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'[2]14'!B50</f>
        <v>42</v>
      </c>
      <c r="C48" s="195">
        <f>'[2]14'!C50</f>
        <v>30</v>
      </c>
      <c r="D48" s="195">
        <f>'[2]14'!D50</f>
        <v>0</v>
      </c>
      <c r="E48" s="195">
        <f>'[2]14'!E50</f>
        <v>0</v>
      </c>
      <c r="F48" s="15">
        <f t="shared" si="6"/>
        <v>72</v>
      </c>
      <c r="G48" s="194">
        <f>'[2]14'!H50</f>
        <v>37</v>
      </c>
      <c r="H48" s="195">
        <f>'[2]14'!I50</f>
        <v>0</v>
      </c>
      <c r="I48" s="195">
        <f>'[2]14'!J50</f>
        <v>0</v>
      </c>
      <c r="J48" s="195">
        <f>'[2]14'!K50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'[2]14'!B51</f>
        <v>42</v>
      </c>
      <c r="C49" s="195">
        <f>'[2]14'!C51</f>
        <v>30</v>
      </c>
      <c r="D49" s="195">
        <f>'[2]14'!D51</f>
        <v>0</v>
      </c>
      <c r="E49" s="195">
        <f>'[2]14'!E51</f>
        <v>0</v>
      </c>
      <c r="F49" s="15">
        <f t="shared" si="6"/>
        <v>72</v>
      </c>
      <c r="G49" s="194">
        <f>'[2]14'!H51</f>
        <v>37</v>
      </c>
      <c r="H49" s="195">
        <f>'[2]14'!I51</f>
        <v>0</v>
      </c>
      <c r="I49" s="195">
        <f>'[2]14'!J51</f>
        <v>0</v>
      </c>
      <c r="J49" s="195">
        <f>'[2]14'!K51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'[2]14'!B52</f>
        <v>42</v>
      </c>
      <c r="C50" s="195">
        <f>'[2]14'!C52</f>
        <v>30</v>
      </c>
      <c r="D50" s="195">
        <f>'[2]14'!D52</f>
        <v>0</v>
      </c>
      <c r="E50" s="195">
        <f>'[2]14'!E52</f>
        <v>0</v>
      </c>
      <c r="F50" s="15">
        <f t="shared" si="6"/>
        <v>72</v>
      </c>
      <c r="G50" s="194">
        <f>'[2]14'!H52</f>
        <v>37</v>
      </c>
      <c r="H50" s="195">
        <f>'[2]14'!I52</f>
        <v>0</v>
      </c>
      <c r="I50" s="195">
        <f>'[2]14'!J52</f>
        <v>0</v>
      </c>
      <c r="J50" s="195">
        <f>'[2]14'!K52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'[2]14'!B53</f>
        <v>42</v>
      </c>
      <c r="C51" s="195">
        <f>'[2]14'!C53</f>
        <v>30</v>
      </c>
      <c r="D51" s="195">
        <f>'[2]14'!D53</f>
        <v>0</v>
      </c>
      <c r="E51" s="195">
        <f>'[2]14'!E53</f>
        <v>0</v>
      </c>
      <c r="F51" s="15">
        <f t="shared" si="6"/>
        <v>72</v>
      </c>
      <c r="G51" s="194">
        <f>'[2]14'!H53</f>
        <v>37</v>
      </c>
      <c r="H51" s="195">
        <f>'[2]14'!I53</f>
        <v>0</v>
      </c>
      <c r="I51" s="195">
        <f>'[2]14'!J53</f>
        <v>0</v>
      </c>
      <c r="J51" s="195">
        <f>'[2]14'!K53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'[2]14'!B54</f>
        <v>42</v>
      </c>
      <c r="C52" s="195">
        <f>'[2]14'!C54</f>
        <v>30</v>
      </c>
      <c r="D52" s="195">
        <f>'[2]14'!D54</f>
        <v>0</v>
      </c>
      <c r="E52" s="195">
        <f>'[2]14'!E54</f>
        <v>0</v>
      </c>
      <c r="F52" s="15">
        <f t="shared" si="6"/>
        <v>72</v>
      </c>
      <c r="G52" s="194">
        <f>'[2]14'!H54</f>
        <v>37</v>
      </c>
      <c r="H52" s="195">
        <f>'[2]14'!I54</f>
        <v>0</v>
      </c>
      <c r="I52" s="195">
        <f>'[2]14'!J54</f>
        <v>0</v>
      </c>
      <c r="J52" s="195">
        <f>'[2]14'!K54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'[2]14'!B55</f>
        <v>42</v>
      </c>
      <c r="C53" s="195">
        <f>'[2]14'!C55</f>
        <v>30</v>
      </c>
      <c r="D53" s="195">
        <f>'[2]14'!D55</f>
        <v>0</v>
      </c>
      <c r="E53" s="195">
        <f>'[2]14'!E55</f>
        <v>0</v>
      </c>
      <c r="F53" s="15">
        <f t="shared" si="6"/>
        <v>72</v>
      </c>
      <c r="G53" s="194">
        <f>'[2]14'!H55</f>
        <v>38</v>
      </c>
      <c r="H53" s="195">
        <f>'[2]14'!I55</f>
        <v>0</v>
      </c>
      <c r="I53" s="195">
        <f>'[2]14'!J55</f>
        <v>0</v>
      </c>
      <c r="J53" s="195">
        <f>'[2]14'!K55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'[2]14'!B56</f>
        <v>42</v>
      </c>
      <c r="C54" s="195">
        <f>'[2]14'!C56</f>
        <v>30</v>
      </c>
      <c r="D54" s="195">
        <f>'[2]14'!D56</f>
        <v>0</v>
      </c>
      <c r="E54" s="195">
        <f>'[2]14'!E56</f>
        <v>0</v>
      </c>
      <c r="F54" s="15">
        <f t="shared" si="6"/>
        <v>72</v>
      </c>
      <c r="G54" s="194">
        <f>'[2]14'!H56</f>
        <v>38</v>
      </c>
      <c r="H54" s="195">
        <f>'[2]14'!I56</f>
        <v>0</v>
      </c>
      <c r="I54" s="195">
        <f>'[2]14'!J56</f>
        <v>0</v>
      </c>
      <c r="J54" s="195">
        <f>'[2]14'!K56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'[2]14'!B57</f>
        <v>42</v>
      </c>
      <c r="C55" s="195">
        <f>'[2]14'!C57</f>
        <v>30</v>
      </c>
      <c r="D55" s="195">
        <f>'[2]14'!D57</f>
        <v>0</v>
      </c>
      <c r="E55" s="195">
        <f>'[2]14'!E57</f>
        <v>0</v>
      </c>
      <c r="F55" s="15">
        <f t="shared" si="6"/>
        <v>72</v>
      </c>
      <c r="G55" s="194">
        <f>'[2]14'!H57</f>
        <v>38</v>
      </c>
      <c r="H55" s="195">
        <f>'[2]14'!I57</f>
        <v>0</v>
      </c>
      <c r="I55" s="195">
        <f>'[2]14'!J57</f>
        <v>0</v>
      </c>
      <c r="J55" s="195">
        <f>'[2]14'!K57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'[2]14'!B58</f>
        <v>42</v>
      </c>
      <c r="C56" s="195">
        <f>'[2]14'!C58</f>
        <v>30</v>
      </c>
      <c r="D56" s="195">
        <f>'[2]14'!D58</f>
        <v>0</v>
      </c>
      <c r="E56" s="195">
        <f>'[2]14'!E58</f>
        <v>0</v>
      </c>
      <c r="F56" s="15">
        <f t="shared" si="6"/>
        <v>72</v>
      </c>
      <c r="G56" s="194">
        <f>'[2]14'!H58</f>
        <v>38</v>
      </c>
      <c r="H56" s="195">
        <f>'[2]14'!I58</f>
        <v>0</v>
      </c>
      <c r="I56" s="195">
        <f>'[2]14'!J58</f>
        <v>0</v>
      </c>
      <c r="J56" s="195">
        <f>'[2]14'!K58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'[2]14'!B59</f>
        <v>42</v>
      </c>
      <c r="C57" s="195">
        <f>'[2]14'!C59</f>
        <v>30</v>
      </c>
      <c r="D57" s="195">
        <f>'[2]14'!D59</f>
        <v>0</v>
      </c>
      <c r="E57" s="195">
        <f>'[2]14'!E59</f>
        <v>0</v>
      </c>
      <c r="F57" s="15">
        <f t="shared" si="6"/>
        <v>72</v>
      </c>
      <c r="G57" s="194">
        <f>'[2]14'!H59</f>
        <v>38</v>
      </c>
      <c r="H57" s="195">
        <f>'[2]14'!I59</f>
        <v>0</v>
      </c>
      <c r="I57" s="195">
        <f>'[2]14'!J59</f>
        <v>0</v>
      </c>
      <c r="J57" s="195">
        <f>'[2]14'!K59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'[2]14'!B60</f>
        <v>42</v>
      </c>
      <c r="C58" s="195">
        <f>'[2]14'!C60</f>
        <v>30</v>
      </c>
      <c r="D58" s="195">
        <f>'[2]14'!D60</f>
        <v>0</v>
      </c>
      <c r="E58" s="195">
        <f>'[2]14'!E60</f>
        <v>0</v>
      </c>
      <c r="F58" s="15">
        <f t="shared" si="6"/>
        <v>72</v>
      </c>
      <c r="G58" s="194">
        <f>'[2]14'!H60</f>
        <v>38</v>
      </c>
      <c r="H58" s="195">
        <f>'[2]14'!I60</f>
        <v>0</v>
      </c>
      <c r="I58" s="195">
        <f>'[2]14'!J60</f>
        <v>0</v>
      </c>
      <c r="J58" s="195">
        <f>'[2]14'!K60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'[2]14'!B61</f>
        <v>42</v>
      </c>
      <c r="C59" s="195">
        <f>'[2]14'!C61</f>
        <v>30</v>
      </c>
      <c r="D59" s="195">
        <f>'[2]14'!D61</f>
        <v>0</v>
      </c>
      <c r="E59" s="195">
        <f>'[2]14'!E61</f>
        <v>0</v>
      </c>
      <c r="F59" s="15">
        <f t="shared" si="6"/>
        <v>72</v>
      </c>
      <c r="G59" s="194">
        <f>'[2]14'!H61</f>
        <v>38</v>
      </c>
      <c r="H59" s="195">
        <f>'[2]14'!I61</f>
        <v>0</v>
      </c>
      <c r="I59" s="195">
        <f>'[2]14'!J61</f>
        <v>0</v>
      </c>
      <c r="J59" s="195">
        <f>'[2]14'!K61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'[2]14'!B62</f>
        <v>42</v>
      </c>
      <c r="C60" s="195">
        <f>'[2]14'!C62</f>
        <v>30</v>
      </c>
      <c r="D60" s="195">
        <f>'[2]14'!D62</f>
        <v>0</v>
      </c>
      <c r="E60" s="195">
        <f>'[2]14'!E62</f>
        <v>0</v>
      </c>
      <c r="F60" s="15">
        <f t="shared" si="6"/>
        <v>72</v>
      </c>
      <c r="G60" s="194">
        <f>'[2]14'!H62</f>
        <v>38</v>
      </c>
      <c r="H60" s="195">
        <f>'[2]14'!I62</f>
        <v>0</v>
      </c>
      <c r="I60" s="195">
        <f>'[2]14'!J62</f>
        <v>0</v>
      </c>
      <c r="J60" s="195">
        <f>'[2]14'!K62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'[2]14'!B63</f>
        <v>42</v>
      </c>
      <c r="C61" s="195">
        <f>'[2]14'!C63</f>
        <v>30</v>
      </c>
      <c r="D61" s="195">
        <f>'[2]14'!D63</f>
        <v>0</v>
      </c>
      <c r="E61" s="195">
        <f>'[2]14'!E63</f>
        <v>0</v>
      </c>
      <c r="F61" s="15">
        <f t="shared" si="6"/>
        <v>72</v>
      </c>
      <c r="G61" s="194">
        <f>'[2]14'!H63</f>
        <v>38</v>
      </c>
      <c r="H61" s="195">
        <f>'[2]14'!I63</f>
        <v>0</v>
      </c>
      <c r="I61" s="195">
        <f>'[2]14'!J63</f>
        <v>0</v>
      </c>
      <c r="J61" s="195">
        <f>'[2]14'!K63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'[2]14'!B64</f>
        <v>42</v>
      </c>
      <c r="C62" s="195">
        <f>'[2]14'!C64</f>
        <v>30</v>
      </c>
      <c r="D62" s="195">
        <f>'[2]14'!D64</f>
        <v>0</v>
      </c>
      <c r="E62" s="195">
        <f>'[2]14'!E64</f>
        <v>0</v>
      </c>
      <c r="F62" s="15">
        <f t="shared" si="6"/>
        <v>72</v>
      </c>
      <c r="G62" s="194">
        <f>'[2]14'!H64</f>
        <v>38</v>
      </c>
      <c r="H62" s="195">
        <f>'[2]14'!I64</f>
        <v>0</v>
      </c>
      <c r="I62" s="195">
        <f>'[2]14'!J64</f>
        <v>0</v>
      </c>
      <c r="J62" s="195">
        <f>'[2]14'!K64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'[2]14'!B65</f>
        <v>42</v>
      </c>
      <c r="C63" s="195">
        <f>'[2]14'!C65</f>
        <v>30</v>
      </c>
      <c r="D63" s="195">
        <f>'[2]14'!D65</f>
        <v>0</v>
      </c>
      <c r="E63" s="195">
        <f>'[2]14'!E65</f>
        <v>0</v>
      </c>
      <c r="F63" s="15">
        <f t="shared" si="6"/>
        <v>72</v>
      </c>
      <c r="G63" s="194">
        <f>'[2]14'!H65</f>
        <v>38</v>
      </c>
      <c r="H63" s="195">
        <f>'[2]14'!I65</f>
        <v>0</v>
      </c>
      <c r="I63" s="195">
        <f>'[2]14'!J65</f>
        <v>0</v>
      </c>
      <c r="J63" s="195">
        <f>'[2]14'!K65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'[2]14'!B66</f>
        <v>42</v>
      </c>
      <c r="C64" s="195">
        <f>'[2]14'!C66</f>
        <v>30</v>
      </c>
      <c r="D64" s="195">
        <f>'[2]14'!D66</f>
        <v>0</v>
      </c>
      <c r="E64" s="195">
        <f>'[2]14'!E66</f>
        <v>0</v>
      </c>
      <c r="F64" s="15">
        <f t="shared" si="6"/>
        <v>72</v>
      </c>
      <c r="G64" s="194">
        <f>'[2]14'!H66</f>
        <v>38</v>
      </c>
      <c r="H64" s="195">
        <f>'[2]14'!I66</f>
        <v>0</v>
      </c>
      <c r="I64" s="195">
        <f>'[2]14'!J66</f>
        <v>0</v>
      </c>
      <c r="J64" s="195">
        <f>'[2]14'!K66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'[2]14'!B67</f>
        <v>42</v>
      </c>
      <c r="C65" s="195">
        <f>'[2]14'!C67</f>
        <v>30</v>
      </c>
      <c r="D65" s="195">
        <f>'[2]14'!D67</f>
        <v>0</v>
      </c>
      <c r="E65" s="195">
        <f>'[2]14'!E67</f>
        <v>0</v>
      </c>
      <c r="F65" s="15">
        <f t="shared" si="6"/>
        <v>72</v>
      </c>
      <c r="G65" s="194">
        <f>'[2]14'!H67</f>
        <v>38</v>
      </c>
      <c r="H65" s="195">
        <f>'[2]14'!I67</f>
        <v>0</v>
      </c>
      <c r="I65" s="195">
        <f>'[2]14'!J67</f>
        <v>0</v>
      </c>
      <c r="J65" s="195">
        <f>'[2]14'!K67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'[2]14'!B68</f>
        <v>42</v>
      </c>
      <c r="C66" s="195">
        <f>'[2]14'!C68</f>
        <v>30</v>
      </c>
      <c r="D66" s="195">
        <f>'[2]14'!D68</f>
        <v>0</v>
      </c>
      <c r="E66" s="195">
        <f>'[2]14'!E68</f>
        <v>0</v>
      </c>
      <c r="F66" s="15">
        <f t="shared" si="6"/>
        <v>72</v>
      </c>
      <c r="G66" s="194">
        <f>'[2]14'!H68</f>
        <v>38</v>
      </c>
      <c r="H66" s="195">
        <f>'[2]14'!I68</f>
        <v>0</v>
      </c>
      <c r="I66" s="195">
        <f>'[2]14'!J68</f>
        <v>0</v>
      </c>
      <c r="J66" s="195">
        <f>'[2]14'!K68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'[2]14'!B69</f>
        <v>42</v>
      </c>
      <c r="C67" s="195">
        <f>'[2]14'!C69</f>
        <v>30</v>
      </c>
      <c r="D67" s="195">
        <f>'[2]14'!D69</f>
        <v>0</v>
      </c>
      <c r="E67" s="195">
        <f>'[2]14'!E69</f>
        <v>0</v>
      </c>
      <c r="F67" s="15">
        <f t="shared" si="6"/>
        <v>72</v>
      </c>
      <c r="G67" s="194">
        <f>'[2]14'!H69</f>
        <v>38</v>
      </c>
      <c r="H67" s="195">
        <f>'[2]14'!I69</f>
        <v>0</v>
      </c>
      <c r="I67" s="195">
        <f>'[2]14'!J69</f>
        <v>0</v>
      </c>
      <c r="J67" s="195">
        <f>'[2]14'!K69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'[2]14'!B70</f>
        <v>42</v>
      </c>
      <c r="C68" s="195">
        <f>'[2]14'!C70</f>
        <v>30</v>
      </c>
      <c r="D68" s="195">
        <f>'[2]14'!D70</f>
        <v>0</v>
      </c>
      <c r="E68" s="195">
        <f>'[2]14'!E70</f>
        <v>0</v>
      </c>
      <c r="F68" s="15">
        <f t="shared" si="6"/>
        <v>72</v>
      </c>
      <c r="G68" s="194">
        <f>'[2]14'!H70</f>
        <v>38</v>
      </c>
      <c r="H68" s="195">
        <f>'[2]14'!I70</f>
        <v>0</v>
      </c>
      <c r="I68" s="195">
        <f>'[2]14'!J70</f>
        <v>0</v>
      </c>
      <c r="J68" s="195">
        <f>'[2]14'!K70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'[2]14'!B71</f>
        <v>42</v>
      </c>
      <c r="C69" s="195">
        <f>'[2]14'!C71</f>
        <v>30</v>
      </c>
      <c r="D69" s="195">
        <f>'[2]14'!D71</f>
        <v>0</v>
      </c>
      <c r="E69" s="195">
        <f>'[2]14'!E71</f>
        <v>0</v>
      </c>
      <c r="F69" s="15">
        <f t="shared" ref="F69:F98" si="16">SUM(B69:E69)</f>
        <v>72</v>
      </c>
      <c r="G69" s="194">
        <f>'[2]14'!H71</f>
        <v>38</v>
      </c>
      <c r="H69" s="195">
        <f>'[2]14'!I71</f>
        <v>0</v>
      </c>
      <c r="I69" s="195">
        <f>'[2]14'!J71</f>
        <v>0</v>
      </c>
      <c r="J69" s="195">
        <f>'[2]14'!K71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'[2]14'!B72</f>
        <v>42</v>
      </c>
      <c r="C70" s="195">
        <f>'[2]14'!C72</f>
        <v>30</v>
      </c>
      <c r="D70" s="195">
        <f>'[2]14'!D72</f>
        <v>0</v>
      </c>
      <c r="E70" s="195">
        <f>'[2]14'!E72</f>
        <v>0</v>
      </c>
      <c r="F70" s="15">
        <f t="shared" si="16"/>
        <v>72</v>
      </c>
      <c r="G70" s="194">
        <f>'[2]14'!H72</f>
        <v>38</v>
      </c>
      <c r="H70" s="195">
        <f>'[2]14'!I72</f>
        <v>0</v>
      </c>
      <c r="I70" s="195">
        <f>'[2]14'!J72</f>
        <v>0</v>
      </c>
      <c r="J70" s="195">
        <f>'[2]14'!K72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'[2]14'!B73</f>
        <v>42</v>
      </c>
      <c r="C71" s="195">
        <f>'[2]14'!C73</f>
        <v>30</v>
      </c>
      <c r="D71" s="195">
        <f>'[2]14'!D73</f>
        <v>0</v>
      </c>
      <c r="E71" s="195">
        <f>'[2]14'!E73</f>
        <v>0</v>
      </c>
      <c r="F71" s="15">
        <f t="shared" si="16"/>
        <v>72</v>
      </c>
      <c r="G71" s="194">
        <f>'[2]14'!H73</f>
        <v>38</v>
      </c>
      <c r="H71" s="195">
        <f>'[2]14'!I73</f>
        <v>0</v>
      </c>
      <c r="I71" s="195">
        <f>'[2]14'!J73</f>
        <v>0</v>
      </c>
      <c r="J71" s="195">
        <f>'[2]14'!K73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'[2]14'!B74</f>
        <v>42</v>
      </c>
      <c r="C72" s="195">
        <f>'[2]14'!C74</f>
        <v>30</v>
      </c>
      <c r="D72" s="195">
        <f>'[2]14'!D74</f>
        <v>0</v>
      </c>
      <c r="E72" s="195">
        <f>'[2]14'!E74</f>
        <v>0</v>
      </c>
      <c r="F72" s="15">
        <f t="shared" si="16"/>
        <v>72</v>
      </c>
      <c r="G72" s="194">
        <f>'[2]14'!H74</f>
        <v>37</v>
      </c>
      <c r="H72" s="195">
        <f>'[2]14'!I74</f>
        <v>0</v>
      </c>
      <c r="I72" s="195">
        <f>'[2]14'!J74</f>
        <v>0</v>
      </c>
      <c r="J72" s="195">
        <f>'[2]14'!K74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'[2]14'!B75</f>
        <v>42</v>
      </c>
      <c r="C73" s="195">
        <f>'[2]14'!C75</f>
        <v>30</v>
      </c>
      <c r="D73" s="195">
        <f>'[2]14'!D75</f>
        <v>0</v>
      </c>
      <c r="E73" s="195">
        <f>'[2]14'!E75</f>
        <v>0</v>
      </c>
      <c r="F73" s="15">
        <f t="shared" si="16"/>
        <v>72</v>
      </c>
      <c r="G73" s="194">
        <f>'[2]14'!H75</f>
        <v>37</v>
      </c>
      <c r="H73" s="195">
        <f>'[2]14'!I75</f>
        <v>0</v>
      </c>
      <c r="I73" s="195">
        <f>'[2]14'!J75</f>
        <v>0</v>
      </c>
      <c r="J73" s="195">
        <f>'[2]14'!K75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'[2]14'!B76</f>
        <v>42</v>
      </c>
      <c r="C74" s="195">
        <f>'[2]14'!C76</f>
        <v>30</v>
      </c>
      <c r="D74" s="195">
        <f>'[2]14'!D76</f>
        <v>0</v>
      </c>
      <c r="E74" s="195">
        <f>'[2]14'!E76</f>
        <v>0</v>
      </c>
      <c r="F74" s="15">
        <f t="shared" si="16"/>
        <v>72</v>
      </c>
      <c r="G74" s="194">
        <f>'[2]14'!H76</f>
        <v>37</v>
      </c>
      <c r="H74" s="195">
        <f>'[2]14'!I76</f>
        <v>0</v>
      </c>
      <c r="I74" s="195">
        <f>'[2]14'!J76</f>
        <v>0</v>
      </c>
      <c r="J74" s="195">
        <f>'[2]14'!K76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'[2]14'!B77</f>
        <v>42</v>
      </c>
      <c r="C75" s="195">
        <f>'[2]14'!C77</f>
        <v>30</v>
      </c>
      <c r="D75" s="195">
        <f>'[2]14'!D77</f>
        <v>0</v>
      </c>
      <c r="E75" s="195">
        <f>'[2]14'!E77</f>
        <v>0</v>
      </c>
      <c r="F75" s="15">
        <f t="shared" si="16"/>
        <v>72</v>
      </c>
      <c r="G75" s="194">
        <f>'[2]14'!H77</f>
        <v>37</v>
      </c>
      <c r="H75" s="195">
        <f>'[2]14'!I77</f>
        <v>0</v>
      </c>
      <c r="I75" s="195">
        <f>'[2]14'!J77</f>
        <v>0</v>
      </c>
      <c r="J75" s="195">
        <f>'[2]14'!K77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'[2]14'!B78</f>
        <v>42</v>
      </c>
      <c r="C76" s="195">
        <f>'[2]14'!C78</f>
        <v>30</v>
      </c>
      <c r="D76" s="195">
        <f>'[2]14'!D78</f>
        <v>0</v>
      </c>
      <c r="E76" s="195">
        <f>'[2]14'!E78</f>
        <v>0</v>
      </c>
      <c r="F76" s="15">
        <f t="shared" si="16"/>
        <v>72</v>
      </c>
      <c r="G76" s="194">
        <f>'[2]14'!H78</f>
        <v>37</v>
      </c>
      <c r="H76" s="195">
        <f>'[2]14'!I78</f>
        <v>0</v>
      </c>
      <c r="I76" s="195">
        <f>'[2]14'!J78</f>
        <v>0</v>
      </c>
      <c r="J76" s="195">
        <f>'[2]14'!K78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'[2]14'!B79</f>
        <v>42</v>
      </c>
      <c r="C77" s="195">
        <f>'[2]14'!C79</f>
        <v>30</v>
      </c>
      <c r="D77" s="195">
        <f>'[2]14'!D79</f>
        <v>0</v>
      </c>
      <c r="E77" s="195">
        <f>'[2]14'!E79</f>
        <v>0</v>
      </c>
      <c r="F77" s="15">
        <f t="shared" si="16"/>
        <v>72</v>
      </c>
      <c r="G77" s="194">
        <f>'[2]14'!H79</f>
        <v>37</v>
      </c>
      <c r="H77" s="195">
        <f>'[2]14'!I79</f>
        <v>0</v>
      </c>
      <c r="I77" s="195">
        <f>'[2]14'!J79</f>
        <v>0</v>
      </c>
      <c r="J77" s="195">
        <f>'[2]14'!K79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'[2]14'!B80</f>
        <v>42</v>
      </c>
      <c r="C78" s="195">
        <f>'[2]14'!C80</f>
        <v>30</v>
      </c>
      <c r="D78" s="195">
        <f>'[2]14'!D80</f>
        <v>0</v>
      </c>
      <c r="E78" s="195">
        <f>'[2]14'!E80</f>
        <v>0</v>
      </c>
      <c r="F78" s="15">
        <f t="shared" si="16"/>
        <v>72</v>
      </c>
      <c r="G78" s="194">
        <f>'[2]14'!H80</f>
        <v>37</v>
      </c>
      <c r="H78" s="195">
        <f>'[2]14'!I80</f>
        <v>0</v>
      </c>
      <c r="I78" s="195">
        <f>'[2]14'!J80</f>
        <v>0</v>
      </c>
      <c r="J78" s="195">
        <f>'[2]14'!K80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'[2]14'!B81</f>
        <v>42</v>
      </c>
      <c r="C79" s="195">
        <f>'[2]14'!C81</f>
        <v>30</v>
      </c>
      <c r="D79" s="195">
        <f>'[2]14'!D81</f>
        <v>0</v>
      </c>
      <c r="E79" s="195">
        <f>'[2]14'!E81</f>
        <v>0</v>
      </c>
      <c r="F79" s="15">
        <f t="shared" si="16"/>
        <v>72</v>
      </c>
      <c r="G79" s="194">
        <f>'[2]14'!H81</f>
        <v>37</v>
      </c>
      <c r="H79" s="195">
        <f>'[2]14'!I81</f>
        <v>0</v>
      </c>
      <c r="I79" s="195">
        <f>'[2]14'!J81</f>
        <v>0</v>
      </c>
      <c r="J79" s="195">
        <f>'[2]14'!K81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'[2]14'!B82</f>
        <v>42</v>
      </c>
      <c r="C80" s="195">
        <f>'[2]14'!C82</f>
        <v>30</v>
      </c>
      <c r="D80" s="195">
        <f>'[2]14'!D82</f>
        <v>0</v>
      </c>
      <c r="E80" s="195">
        <f>'[2]14'!E82</f>
        <v>0</v>
      </c>
      <c r="F80" s="15">
        <f t="shared" si="16"/>
        <v>72</v>
      </c>
      <c r="G80" s="194">
        <f>'[2]14'!H82</f>
        <v>37</v>
      </c>
      <c r="H80" s="195">
        <f>'[2]14'!I82</f>
        <v>0</v>
      </c>
      <c r="I80" s="195">
        <f>'[2]14'!J82</f>
        <v>0</v>
      </c>
      <c r="J80" s="195">
        <f>'[2]14'!K82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'[2]14'!B83</f>
        <v>42</v>
      </c>
      <c r="C81" s="195">
        <f>'[2]14'!C83</f>
        <v>30</v>
      </c>
      <c r="D81" s="195">
        <f>'[2]14'!D83</f>
        <v>0</v>
      </c>
      <c r="E81" s="195">
        <f>'[2]14'!E83</f>
        <v>0</v>
      </c>
      <c r="F81" s="15">
        <f t="shared" si="16"/>
        <v>72</v>
      </c>
      <c r="G81" s="194">
        <f>'[2]14'!H83</f>
        <v>37</v>
      </c>
      <c r="H81" s="195">
        <f>'[2]14'!I83</f>
        <v>0</v>
      </c>
      <c r="I81" s="195">
        <f>'[2]14'!J83</f>
        <v>0</v>
      </c>
      <c r="J81" s="195">
        <f>'[2]14'!K83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'[2]14'!B84</f>
        <v>42</v>
      </c>
      <c r="C82" s="195">
        <f>'[2]14'!C84</f>
        <v>30</v>
      </c>
      <c r="D82" s="195">
        <f>'[2]14'!D84</f>
        <v>0</v>
      </c>
      <c r="E82" s="195">
        <f>'[2]14'!E84</f>
        <v>0</v>
      </c>
      <c r="F82" s="15">
        <f t="shared" si="16"/>
        <v>72</v>
      </c>
      <c r="G82" s="194">
        <f>'[2]14'!H84</f>
        <v>37</v>
      </c>
      <c r="H82" s="195">
        <f>'[2]14'!I84</f>
        <v>0</v>
      </c>
      <c r="I82" s="195">
        <f>'[2]14'!J84</f>
        <v>0</v>
      </c>
      <c r="J82" s="195">
        <f>'[2]14'!K84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'[2]14'!B85</f>
        <v>42</v>
      </c>
      <c r="C83" s="195">
        <f>'[2]14'!C85</f>
        <v>30</v>
      </c>
      <c r="D83" s="195">
        <f>'[2]14'!D85</f>
        <v>0</v>
      </c>
      <c r="E83" s="195">
        <f>'[2]14'!E85</f>
        <v>0</v>
      </c>
      <c r="F83" s="15">
        <f t="shared" si="16"/>
        <v>72</v>
      </c>
      <c r="G83" s="194">
        <f>'[2]14'!H85</f>
        <v>37</v>
      </c>
      <c r="H83" s="195">
        <f>'[2]14'!I85</f>
        <v>0</v>
      </c>
      <c r="I83" s="195">
        <f>'[2]14'!J85</f>
        <v>0</v>
      </c>
      <c r="J83" s="195">
        <f>'[2]14'!K85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'[2]14'!B86</f>
        <v>42</v>
      </c>
      <c r="C84" s="195">
        <f>'[2]14'!C86</f>
        <v>30</v>
      </c>
      <c r="D84" s="195">
        <f>'[2]14'!D86</f>
        <v>0</v>
      </c>
      <c r="E84" s="195">
        <f>'[2]14'!E86</f>
        <v>0</v>
      </c>
      <c r="F84" s="15">
        <f t="shared" si="16"/>
        <v>72</v>
      </c>
      <c r="G84" s="194">
        <f>'[2]14'!H86</f>
        <v>37</v>
      </c>
      <c r="H84" s="195">
        <f>'[2]14'!I86</f>
        <v>0</v>
      </c>
      <c r="I84" s="195">
        <f>'[2]14'!J86</f>
        <v>0</v>
      </c>
      <c r="J84" s="195">
        <f>'[2]14'!K86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'[2]14'!B87</f>
        <v>42</v>
      </c>
      <c r="C85" s="195">
        <f>'[2]14'!C87</f>
        <v>30</v>
      </c>
      <c r="D85" s="195">
        <f>'[2]14'!D87</f>
        <v>0</v>
      </c>
      <c r="E85" s="195">
        <f>'[2]14'!E87</f>
        <v>0</v>
      </c>
      <c r="F85" s="15">
        <f t="shared" si="16"/>
        <v>72</v>
      </c>
      <c r="G85" s="194">
        <f>'[2]14'!H87</f>
        <v>37</v>
      </c>
      <c r="H85" s="195">
        <f>'[2]14'!I87</f>
        <v>0</v>
      </c>
      <c r="I85" s="195">
        <f>'[2]14'!J87</f>
        <v>0</v>
      </c>
      <c r="J85" s="195">
        <f>'[2]14'!K87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'[2]14'!B88</f>
        <v>42</v>
      </c>
      <c r="C86" s="195">
        <f>'[2]14'!C88</f>
        <v>30</v>
      </c>
      <c r="D86" s="195">
        <f>'[2]14'!D88</f>
        <v>0</v>
      </c>
      <c r="E86" s="195">
        <f>'[2]14'!E88</f>
        <v>0</v>
      </c>
      <c r="F86" s="15">
        <f t="shared" si="16"/>
        <v>72</v>
      </c>
      <c r="G86" s="194">
        <f>'[2]14'!H88</f>
        <v>37</v>
      </c>
      <c r="H86" s="195">
        <f>'[2]14'!I88</f>
        <v>0</v>
      </c>
      <c r="I86" s="195">
        <f>'[2]14'!J88</f>
        <v>0</v>
      </c>
      <c r="J86" s="195">
        <f>'[2]14'!K88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'[2]14'!B89</f>
        <v>42</v>
      </c>
      <c r="C87" s="195">
        <f>'[2]14'!C89</f>
        <v>30</v>
      </c>
      <c r="D87" s="195">
        <f>'[2]14'!D89</f>
        <v>0</v>
      </c>
      <c r="E87" s="195">
        <f>'[2]14'!E89</f>
        <v>0</v>
      </c>
      <c r="F87" s="15">
        <f t="shared" si="16"/>
        <v>72</v>
      </c>
      <c r="G87" s="194">
        <f>'[2]14'!H89</f>
        <v>37</v>
      </c>
      <c r="H87" s="195">
        <f>'[2]14'!I89</f>
        <v>0</v>
      </c>
      <c r="I87" s="195">
        <f>'[2]14'!J89</f>
        <v>0</v>
      </c>
      <c r="J87" s="195">
        <f>'[2]14'!K89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'[2]14'!B90</f>
        <v>42</v>
      </c>
      <c r="C88" s="195">
        <f>'[2]14'!C90</f>
        <v>30</v>
      </c>
      <c r="D88" s="195">
        <f>'[2]14'!D90</f>
        <v>0</v>
      </c>
      <c r="E88" s="195">
        <f>'[2]14'!E90</f>
        <v>0</v>
      </c>
      <c r="F88" s="15">
        <f t="shared" si="16"/>
        <v>72</v>
      </c>
      <c r="G88" s="194">
        <f>'[2]14'!H90</f>
        <v>37</v>
      </c>
      <c r="H88" s="195">
        <f>'[2]14'!I90</f>
        <v>0</v>
      </c>
      <c r="I88" s="195">
        <f>'[2]14'!J90</f>
        <v>0</v>
      </c>
      <c r="J88" s="195">
        <f>'[2]14'!K90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'[2]14'!B91</f>
        <v>42</v>
      </c>
      <c r="C89" s="195">
        <f>'[2]14'!C91</f>
        <v>30</v>
      </c>
      <c r="D89" s="195">
        <f>'[2]14'!D91</f>
        <v>0</v>
      </c>
      <c r="E89" s="195">
        <f>'[2]14'!E91</f>
        <v>0</v>
      </c>
      <c r="F89" s="15">
        <f t="shared" si="16"/>
        <v>72</v>
      </c>
      <c r="G89" s="194">
        <f>'[2]14'!H91</f>
        <v>37</v>
      </c>
      <c r="H89" s="195">
        <f>'[2]14'!I91</f>
        <v>0</v>
      </c>
      <c r="I89" s="195">
        <f>'[2]14'!J91</f>
        <v>0</v>
      </c>
      <c r="J89" s="195">
        <f>'[2]14'!K91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'[2]14'!B92</f>
        <v>42</v>
      </c>
      <c r="C90" s="195">
        <f>'[2]14'!C92</f>
        <v>30</v>
      </c>
      <c r="D90" s="195">
        <f>'[2]14'!D92</f>
        <v>0</v>
      </c>
      <c r="E90" s="195">
        <f>'[2]14'!E92</f>
        <v>0</v>
      </c>
      <c r="F90" s="15">
        <f t="shared" si="16"/>
        <v>72</v>
      </c>
      <c r="G90" s="194">
        <f>'[2]14'!H92</f>
        <v>37</v>
      </c>
      <c r="H90" s="195">
        <f>'[2]14'!I92</f>
        <v>0</v>
      </c>
      <c r="I90" s="195">
        <f>'[2]14'!J92</f>
        <v>0</v>
      </c>
      <c r="J90" s="195">
        <f>'[2]14'!K92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'[2]14'!B93</f>
        <v>42</v>
      </c>
      <c r="C91" s="195">
        <f>'[2]14'!C93</f>
        <v>30</v>
      </c>
      <c r="D91" s="195">
        <f>'[2]14'!D93</f>
        <v>0</v>
      </c>
      <c r="E91" s="195">
        <f>'[2]14'!E93</f>
        <v>0</v>
      </c>
      <c r="F91" s="15">
        <f t="shared" si="16"/>
        <v>72</v>
      </c>
      <c r="G91" s="194">
        <f>'[2]14'!H93</f>
        <v>37</v>
      </c>
      <c r="H91" s="195">
        <f>'[2]14'!I93</f>
        <v>0</v>
      </c>
      <c r="I91" s="195">
        <f>'[2]14'!J93</f>
        <v>0</v>
      </c>
      <c r="J91" s="195">
        <f>'[2]14'!K93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'[2]14'!B94</f>
        <v>42</v>
      </c>
      <c r="C92" s="195">
        <f>'[2]14'!C94</f>
        <v>30</v>
      </c>
      <c r="D92" s="195">
        <f>'[2]14'!D94</f>
        <v>0</v>
      </c>
      <c r="E92" s="195">
        <f>'[2]14'!E94</f>
        <v>0</v>
      </c>
      <c r="F92" s="15">
        <f t="shared" si="16"/>
        <v>72</v>
      </c>
      <c r="G92" s="194">
        <f>'[2]14'!H94</f>
        <v>37</v>
      </c>
      <c r="H92" s="195">
        <f>'[2]14'!I94</f>
        <v>0</v>
      </c>
      <c r="I92" s="195">
        <f>'[2]14'!J94</f>
        <v>0</v>
      </c>
      <c r="J92" s="195">
        <f>'[2]14'!K94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'[2]14'!B95</f>
        <v>42</v>
      </c>
      <c r="C93" s="195">
        <f>'[2]14'!C95</f>
        <v>30</v>
      </c>
      <c r="D93" s="195">
        <f>'[2]14'!D95</f>
        <v>0</v>
      </c>
      <c r="E93" s="195">
        <f>'[2]14'!E95</f>
        <v>0</v>
      </c>
      <c r="F93" s="15">
        <f t="shared" si="16"/>
        <v>72</v>
      </c>
      <c r="G93" s="194">
        <f>'[2]14'!H95</f>
        <v>37</v>
      </c>
      <c r="H93" s="195">
        <f>'[2]14'!I95</f>
        <v>0</v>
      </c>
      <c r="I93" s="195">
        <f>'[2]14'!J95</f>
        <v>0</v>
      </c>
      <c r="J93" s="195">
        <f>'[2]14'!K95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'[2]14'!B96</f>
        <v>42</v>
      </c>
      <c r="C94" s="195">
        <f>'[2]14'!C96</f>
        <v>30</v>
      </c>
      <c r="D94" s="195">
        <f>'[2]14'!D96</f>
        <v>0</v>
      </c>
      <c r="E94" s="195">
        <f>'[2]14'!E96</f>
        <v>0</v>
      </c>
      <c r="F94" s="15">
        <f t="shared" si="16"/>
        <v>72</v>
      </c>
      <c r="G94" s="194">
        <f>'[2]14'!H96</f>
        <v>37</v>
      </c>
      <c r="H94" s="195">
        <f>'[2]14'!I96</f>
        <v>0</v>
      </c>
      <c r="I94" s="195">
        <f>'[2]14'!J96</f>
        <v>0</v>
      </c>
      <c r="J94" s="195">
        <f>'[2]14'!K96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'[2]14'!B97</f>
        <v>42</v>
      </c>
      <c r="C95" s="195">
        <f>'[2]14'!C97</f>
        <v>30</v>
      </c>
      <c r="D95" s="195">
        <f>'[2]14'!D97</f>
        <v>0</v>
      </c>
      <c r="E95" s="195">
        <f>'[2]14'!E97</f>
        <v>0</v>
      </c>
      <c r="F95" s="15">
        <f t="shared" si="16"/>
        <v>72</v>
      </c>
      <c r="G95" s="194">
        <f>'[2]14'!H97</f>
        <v>37</v>
      </c>
      <c r="H95" s="195">
        <f>'[2]14'!I97</f>
        <v>0</v>
      </c>
      <c r="I95" s="195">
        <f>'[2]14'!J97</f>
        <v>0</v>
      </c>
      <c r="J95" s="195">
        <f>'[2]14'!K97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'[2]14'!B98</f>
        <v>42</v>
      </c>
      <c r="C96" s="195">
        <f>'[2]14'!C98</f>
        <v>30</v>
      </c>
      <c r="D96" s="195">
        <f>'[2]14'!D98</f>
        <v>0</v>
      </c>
      <c r="E96" s="195">
        <f>'[2]14'!E98</f>
        <v>0</v>
      </c>
      <c r="F96" s="15">
        <f t="shared" si="16"/>
        <v>72</v>
      </c>
      <c r="G96" s="194">
        <f>'[2]14'!H98</f>
        <v>37</v>
      </c>
      <c r="H96" s="195">
        <f>'[2]14'!I98</f>
        <v>0</v>
      </c>
      <c r="I96" s="195">
        <f>'[2]14'!J98</f>
        <v>0</v>
      </c>
      <c r="J96" s="195">
        <f>'[2]14'!K98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'[2]14'!B99</f>
        <v>42</v>
      </c>
      <c r="C97" s="195">
        <f>'[2]14'!C99</f>
        <v>30</v>
      </c>
      <c r="D97" s="195">
        <f>'[2]14'!D99</f>
        <v>0</v>
      </c>
      <c r="E97" s="195">
        <f>'[2]14'!E99</f>
        <v>0</v>
      </c>
      <c r="F97" s="15">
        <f t="shared" si="16"/>
        <v>72</v>
      </c>
      <c r="G97" s="194">
        <f>'[2]14'!H99</f>
        <v>37</v>
      </c>
      <c r="H97" s="195">
        <f>'[2]14'!I99</f>
        <v>0</v>
      </c>
      <c r="I97" s="195">
        <f>'[2]14'!J99</f>
        <v>0</v>
      </c>
      <c r="J97" s="195">
        <f>'[2]14'!K99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'[2]14'!B100</f>
        <v>42</v>
      </c>
      <c r="C98" s="195">
        <f>'[2]14'!C100</f>
        <v>30</v>
      </c>
      <c r="D98" s="195">
        <f>'[2]14'!D100</f>
        <v>0</v>
      </c>
      <c r="E98" s="195">
        <f>'[2]14'!E100</f>
        <v>0</v>
      </c>
      <c r="F98" s="15">
        <f t="shared" si="16"/>
        <v>72</v>
      </c>
      <c r="G98" s="194">
        <f>'[2]14'!H100</f>
        <v>37</v>
      </c>
      <c r="H98" s="195">
        <f>'[2]14'!I100</f>
        <v>0</v>
      </c>
      <c r="I98" s="195">
        <f>'[2]14'!J100</f>
        <v>0</v>
      </c>
      <c r="J98" s="195">
        <f>'[2]14'!K100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0.90003</v>
      </c>
      <c r="L99" s="128">
        <f t="shared" si="17"/>
        <v>2.4E-2</v>
      </c>
      <c r="M99" s="128">
        <f t="shared" si="17"/>
        <v>0.88772999999999991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0.88772999999999991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1030</v>
      </c>
      <c r="G3" s="16">
        <f>'[3]14'!G5</f>
        <v>0</v>
      </c>
      <c r="H3" s="17">
        <f>SUM(B3:G3)</f>
        <v>1350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26.94</v>
      </c>
      <c r="AE3" s="8">
        <f>BD3</f>
        <v>26.94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26.94</v>
      </c>
      <c r="AL3" s="8">
        <f t="shared" ref="AL3:AQ18" si="3">Q3-X3-AE3</f>
        <v>216.12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216.12</v>
      </c>
      <c r="AT3" s="8">
        <v>25.8</v>
      </c>
      <c r="AU3" s="8">
        <v>25.8</v>
      </c>
      <c r="AW3" s="198">
        <v>26.94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26.94</v>
      </c>
      <c r="BD3" s="198">
        <v>26.94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26.94</v>
      </c>
      <c r="BL3" s="8">
        <f>AT3</f>
        <v>25.8</v>
      </c>
      <c r="BM3" s="8">
        <f>AU3</f>
        <v>25.8</v>
      </c>
      <c r="BN3" s="8">
        <f>BC3</f>
        <v>26.94</v>
      </c>
      <c r="BO3" s="8">
        <f>BJ3</f>
        <v>26.94</v>
      </c>
      <c r="BP3" s="139">
        <f>BL3-BN3</f>
        <v>-1.1400000000000006</v>
      </c>
      <c r="BQ3" s="139">
        <f>BM3-BO3</f>
        <v>-1.1400000000000006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1030</v>
      </c>
      <c r="G4" s="16">
        <f>'[3]14'!G6</f>
        <v>0</v>
      </c>
      <c r="H4" s="17">
        <f>SUM(B4:G4)</f>
        <v>1350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26.94</v>
      </c>
      <c r="AE4" s="8">
        <f t="shared" ref="AE4:AE67" si="11">BD4</f>
        <v>26.94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26.94</v>
      </c>
      <c r="AL4" s="8">
        <f t="shared" si="3"/>
        <v>216.12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216.12</v>
      </c>
      <c r="AT4" s="8">
        <v>25.8</v>
      </c>
      <c r="AU4" s="8">
        <v>25.8</v>
      </c>
      <c r="AW4" s="198">
        <v>26.94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26.94</v>
      </c>
      <c r="BD4" s="198">
        <v>26.94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26.94</v>
      </c>
      <c r="BL4" s="8">
        <f t="shared" ref="BL4:BL67" si="21">AT4</f>
        <v>25.8</v>
      </c>
      <c r="BM4" s="8">
        <f t="shared" ref="BM4:BM67" si="22">AU4</f>
        <v>25.8</v>
      </c>
      <c r="BN4" s="8">
        <f t="shared" ref="BN4:BN67" si="23">BC4</f>
        <v>26.94</v>
      </c>
      <c r="BO4" s="8">
        <f t="shared" ref="BO4:BO67" si="24">BJ4</f>
        <v>26.94</v>
      </c>
      <c r="BP4" s="139">
        <f t="shared" ref="BP4:BP67" si="25">BL4-BN4</f>
        <v>-1.1400000000000006</v>
      </c>
      <c r="BQ4" s="139">
        <f t="shared" ref="BQ4:BQ67" si="26">BM4-BO4</f>
        <v>-1.1400000000000006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1030</v>
      </c>
      <c r="G5" s="16">
        <f>'[3]14'!G7</f>
        <v>0</v>
      </c>
      <c r="H5" s="17">
        <f t="shared" ref="H5:H68" si="27">SUM(B5:G5)</f>
        <v>1350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26.94</v>
      </c>
      <c r="AE5" s="8">
        <f t="shared" si="11"/>
        <v>26.94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26.94</v>
      </c>
      <c r="AL5" s="8">
        <f t="shared" si="3"/>
        <v>216.12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216.12</v>
      </c>
      <c r="AT5" s="8">
        <v>25.8</v>
      </c>
      <c r="AU5" s="8">
        <v>25.8</v>
      </c>
      <c r="AW5" s="198">
        <v>26.94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26.94</v>
      </c>
      <c r="BD5" s="198">
        <v>26.94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26.94</v>
      </c>
      <c r="BL5" s="8">
        <f t="shared" si="21"/>
        <v>25.8</v>
      </c>
      <c r="BM5" s="8">
        <f t="shared" si="22"/>
        <v>25.8</v>
      </c>
      <c r="BN5" s="8">
        <f t="shared" si="23"/>
        <v>26.94</v>
      </c>
      <c r="BO5" s="8">
        <f t="shared" si="24"/>
        <v>26.94</v>
      </c>
      <c r="BP5" s="139">
        <f t="shared" si="25"/>
        <v>-1.1400000000000006</v>
      </c>
      <c r="BQ5" s="139">
        <f t="shared" si="26"/>
        <v>-1.1400000000000006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1030</v>
      </c>
      <c r="G6" s="16">
        <f>'[3]14'!G8</f>
        <v>0</v>
      </c>
      <c r="H6" s="17">
        <f t="shared" si="27"/>
        <v>1350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26.94</v>
      </c>
      <c r="AE6" s="8">
        <f t="shared" si="11"/>
        <v>26.94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26.94</v>
      </c>
      <c r="AL6" s="8">
        <f t="shared" si="3"/>
        <v>216.12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216.12</v>
      </c>
      <c r="AT6" s="8">
        <v>25.8</v>
      </c>
      <c r="AU6" s="8">
        <v>25.8</v>
      </c>
      <c r="AW6" s="198">
        <v>26.94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26.94</v>
      </c>
      <c r="BD6" s="198">
        <v>26.94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26.94</v>
      </c>
      <c r="BL6" s="8">
        <f t="shared" si="21"/>
        <v>25.8</v>
      </c>
      <c r="BM6" s="8">
        <f t="shared" si="22"/>
        <v>25.8</v>
      </c>
      <c r="BN6" s="8">
        <f t="shared" si="23"/>
        <v>26.94</v>
      </c>
      <c r="BO6" s="8">
        <f t="shared" si="24"/>
        <v>26.94</v>
      </c>
      <c r="BP6" s="139">
        <f t="shared" si="25"/>
        <v>-1.1400000000000006</v>
      </c>
      <c r="BQ6" s="139">
        <f t="shared" si="26"/>
        <v>-1.1400000000000006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1030</v>
      </c>
      <c r="G7" s="16">
        <f>'[3]14'!G9</f>
        <v>0</v>
      </c>
      <c r="H7" s="17">
        <f t="shared" si="27"/>
        <v>1350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26.94</v>
      </c>
      <c r="AE7" s="8">
        <f t="shared" si="11"/>
        <v>26.94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26.94</v>
      </c>
      <c r="AL7" s="8">
        <f t="shared" si="3"/>
        <v>216.12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216.12</v>
      </c>
      <c r="AT7" s="8">
        <v>25.8</v>
      </c>
      <c r="AU7" s="8">
        <v>25.8</v>
      </c>
      <c r="AW7" s="198">
        <v>26.94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26.94</v>
      </c>
      <c r="BD7" s="198">
        <v>26.94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26.94</v>
      </c>
      <c r="BL7" s="8">
        <f t="shared" si="21"/>
        <v>25.8</v>
      </c>
      <c r="BM7" s="8">
        <f t="shared" si="22"/>
        <v>25.8</v>
      </c>
      <c r="BN7" s="8">
        <f t="shared" si="23"/>
        <v>26.94</v>
      </c>
      <c r="BO7" s="8">
        <f t="shared" si="24"/>
        <v>26.94</v>
      </c>
      <c r="BP7" s="139">
        <f t="shared" si="25"/>
        <v>-1.1400000000000006</v>
      </c>
      <c r="BQ7" s="139">
        <f t="shared" si="26"/>
        <v>-1.1400000000000006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1030</v>
      </c>
      <c r="G8" s="16">
        <f>'[3]14'!G10</f>
        <v>0</v>
      </c>
      <c r="H8" s="17">
        <f t="shared" si="27"/>
        <v>1350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26.94</v>
      </c>
      <c r="AE8" s="8">
        <f t="shared" si="11"/>
        <v>26.94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26.94</v>
      </c>
      <c r="AL8" s="8">
        <f t="shared" si="3"/>
        <v>216.12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216.12</v>
      </c>
      <c r="AT8" s="8">
        <v>25.8</v>
      </c>
      <c r="AU8" s="8">
        <v>25.8</v>
      </c>
      <c r="AW8" s="198">
        <v>26.94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26.94</v>
      </c>
      <c r="BD8" s="198">
        <v>26.94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26.94</v>
      </c>
      <c r="BL8" s="8">
        <f t="shared" si="21"/>
        <v>25.8</v>
      </c>
      <c r="BM8" s="8">
        <f t="shared" si="22"/>
        <v>25.8</v>
      </c>
      <c r="BN8" s="8">
        <f t="shared" si="23"/>
        <v>26.94</v>
      </c>
      <c r="BO8" s="8">
        <f t="shared" si="24"/>
        <v>26.94</v>
      </c>
      <c r="BP8" s="139">
        <f t="shared" si="25"/>
        <v>-1.1400000000000006</v>
      </c>
      <c r="BQ8" s="139">
        <f t="shared" si="26"/>
        <v>-1.1400000000000006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1030</v>
      </c>
      <c r="G9" s="16">
        <f>'[3]14'!G11</f>
        <v>0</v>
      </c>
      <c r="H9" s="17">
        <f t="shared" si="27"/>
        <v>1350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26.94</v>
      </c>
      <c r="AE9" s="8">
        <f t="shared" si="11"/>
        <v>26.94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26.94</v>
      </c>
      <c r="AL9" s="8">
        <f t="shared" si="3"/>
        <v>216.12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216.12</v>
      </c>
      <c r="AT9" s="8">
        <v>25.8</v>
      </c>
      <c r="AU9" s="8">
        <v>25.8</v>
      </c>
      <c r="AW9" s="198">
        <v>26.94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26.94</v>
      </c>
      <c r="BD9" s="198">
        <v>26.94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26.94</v>
      </c>
      <c r="BL9" s="8">
        <f t="shared" si="21"/>
        <v>25.8</v>
      </c>
      <c r="BM9" s="8">
        <f t="shared" si="22"/>
        <v>25.8</v>
      </c>
      <c r="BN9" s="8">
        <f t="shared" si="23"/>
        <v>26.94</v>
      </c>
      <c r="BO9" s="8">
        <f t="shared" si="24"/>
        <v>26.94</v>
      </c>
      <c r="BP9" s="139">
        <f t="shared" si="25"/>
        <v>-1.1400000000000006</v>
      </c>
      <c r="BQ9" s="139">
        <f t="shared" si="26"/>
        <v>-1.1400000000000006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1030</v>
      </c>
      <c r="G10" s="16">
        <f>'[3]14'!G12</f>
        <v>0</v>
      </c>
      <c r="H10" s="17">
        <f t="shared" si="27"/>
        <v>1350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26.94</v>
      </c>
      <c r="AE10" s="8">
        <f t="shared" si="11"/>
        <v>26.94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26.94</v>
      </c>
      <c r="AL10" s="8">
        <f t="shared" si="3"/>
        <v>216.12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216.12</v>
      </c>
      <c r="AT10" s="8">
        <v>25.8</v>
      </c>
      <c r="AU10" s="8">
        <v>25.8</v>
      </c>
      <c r="AW10" s="198">
        <v>26.94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26.94</v>
      </c>
      <c r="BD10" s="198">
        <v>26.94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26.94</v>
      </c>
      <c r="BL10" s="8">
        <f t="shared" si="21"/>
        <v>25.8</v>
      </c>
      <c r="BM10" s="8">
        <f t="shared" si="22"/>
        <v>25.8</v>
      </c>
      <c r="BN10" s="8">
        <f t="shared" si="23"/>
        <v>26.94</v>
      </c>
      <c r="BO10" s="8">
        <f t="shared" si="24"/>
        <v>26.94</v>
      </c>
      <c r="BP10" s="139">
        <f t="shared" si="25"/>
        <v>-1.1400000000000006</v>
      </c>
      <c r="BQ10" s="139">
        <f t="shared" si="26"/>
        <v>-1.1400000000000006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1030</v>
      </c>
      <c r="G11" s="16">
        <f>'[3]14'!G13</f>
        <v>0</v>
      </c>
      <c r="H11" s="17">
        <f t="shared" si="27"/>
        <v>1350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26.94</v>
      </c>
      <c r="AE11" s="8">
        <f t="shared" si="11"/>
        <v>26.94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26.94</v>
      </c>
      <c r="AL11" s="8">
        <f t="shared" si="3"/>
        <v>216.12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216.12</v>
      </c>
      <c r="AT11" s="8">
        <v>25.8</v>
      </c>
      <c r="AU11" s="8">
        <v>25.8</v>
      </c>
      <c r="AW11" s="198">
        <v>26.94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26.94</v>
      </c>
      <c r="BD11" s="198">
        <v>26.94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26.94</v>
      </c>
      <c r="BL11" s="8">
        <f t="shared" si="21"/>
        <v>25.8</v>
      </c>
      <c r="BM11" s="8">
        <f t="shared" si="22"/>
        <v>25.8</v>
      </c>
      <c r="BN11" s="8">
        <f t="shared" si="23"/>
        <v>26.94</v>
      </c>
      <c r="BO11" s="8">
        <f t="shared" si="24"/>
        <v>26.94</v>
      </c>
      <c r="BP11" s="139">
        <f t="shared" si="25"/>
        <v>-1.1400000000000006</v>
      </c>
      <c r="BQ11" s="139">
        <f t="shared" si="26"/>
        <v>-1.1400000000000006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1030</v>
      </c>
      <c r="G12" s="16">
        <f>'[3]14'!G14</f>
        <v>0</v>
      </c>
      <c r="H12" s="17">
        <f t="shared" si="27"/>
        <v>1350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26.94</v>
      </c>
      <c r="AE12" s="8">
        <f t="shared" si="11"/>
        <v>26.94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26.94</v>
      </c>
      <c r="AL12" s="8">
        <f t="shared" si="3"/>
        <v>216.12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216.12</v>
      </c>
      <c r="AT12" s="8">
        <v>25.8</v>
      </c>
      <c r="AU12" s="8">
        <v>25.8</v>
      </c>
      <c r="AW12" s="198">
        <v>26.94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26.94</v>
      </c>
      <c r="BD12" s="198">
        <v>26.94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26.94</v>
      </c>
      <c r="BL12" s="8">
        <f t="shared" si="21"/>
        <v>25.8</v>
      </c>
      <c r="BM12" s="8">
        <f t="shared" si="22"/>
        <v>25.8</v>
      </c>
      <c r="BN12" s="8">
        <f t="shared" si="23"/>
        <v>26.94</v>
      </c>
      <c r="BO12" s="8">
        <f t="shared" si="24"/>
        <v>26.94</v>
      </c>
      <c r="BP12" s="139">
        <f t="shared" si="25"/>
        <v>-1.1400000000000006</v>
      </c>
      <c r="BQ12" s="139">
        <f t="shared" si="26"/>
        <v>-1.1400000000000006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1030</v>
      </c>
      <c r="G13" s="16">
        <f>'[3]14'!G15</f>
        <v>0</v>
      </c>
      <c r="H13" s="17">
        <f t="shared" si="27"/>
        <v>1350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26.94</v>
      </c>
      <c r="AE13" s="8">
        <f t="shared" si="11"/>
        <v>26.94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26.94</v>
      </c>
      <c r="AL13" s="8">
        <f t="shared" si="3"/>
        <v>216.12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216.12</v>
      </c>
      <c r="AT13" s="8">
        <v>25.8</v>
      </c>
      <c r="AU13" s="8">
        <v>25.8</v>
      </c>
      <c r="AW13" s="198">
        <v>26.94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26.94</v>
      </c>
      <c r="BD13" s="198">
        <v>26.94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26.94</v>
      </c>
      <c r="BL13" s="8">
        <f t="shared" si="21"/>
        <v>25.8</v>
      </c>
      <c r="BM13" s="8">
        <f t="shared" si="22"/>
        <v>25.8</v>
      </c>
      <c r="BN13" s="8">
        <f t="shared" si="23"/>
        <v>26.94</v>
      </c>
      <c r="BO13" s="8">
        <f t="shared" si="24"/>
        <v>26.94</v>
      </c>
      <c r="BP13" s="139">
        <f t="shared" si="25"/>
        <v>-1.1400000000000006</v>
      </c>
      <c r="BQ13" s="139">
        <f t="shared" si="26"/>
        <v>-1.1400000000000006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1030</v>
      </c>
      <c r="G14" s="16">
        <f>'[3]14'!G16</f>
        <v>0</v>
      </c>
      <c r="H14" s="17">
        <f t="shared" si="27"/>
        <v>1350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26.94</v>
      </c>
      <c r="AE14" s="8">
        <f t="shared" si="11"/>
        <v>26.94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26.94</v>
      </c>
      <c r="AL14" s="8">
        <f t="shared" si="3"/>
        <v>216.12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216.12</v>
      </c>
      <c r="AT14" s="8">
        <v>25.8</v>
      </c>
      <c r="AU14" s="8">
        <v>25.8</v>
      </c>
      <c r="AW14" s="198">
        <v>26.94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26.94</v>
      </c>
      <c r="BD14" s="198">
        <v>26.94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26.94</v>
      </c>
      <c r="BL14" s="8">
        <f t="shared" si="21"/>
        <v>25.8</v>
      </c>
      <c r="BM14" s="8">
        <f t="shared" si="22"/>
        <v>25.8</v>
      </c>
      <c r="BN14" s="8">
        <f t="shared" si="23"/>
        <v>26.94</v>
      </c>
      <c r="BO14" s="8">
        <f t="shared" si="24"/>
        <v>26.94</v>
      </c>
      <c r="BP14" s="139">
        <f t="shared" si="25"/>
        <v>-1.1400000000000006</v>
      </c>
      <c r="BQ14" s="139">
        <f t="shared" si="26"/>
        <v>-1.1400000000000006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1030</v>
      </c>
      <c r="G15" s="16">
        <f>'[3]14'!G17</f>
        <v>0</v>
      </c>
      <c r="H15" s="17">
        <f t="shared" si="27"/>
        <v>1350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26.94</v>
      </c>
      <c r="AE15" s="8">
        <f t="shared" si="11"/>
        <v>26.94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26.94</v>
      </c>
      <c r="AL15" s="8">
        <f t="shared" si="3"/>
        <v>216.12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216.12</v>
      </c>
      <c r="AT15" s="8">
        <v>25.8</v>
      </c>
      <c r="AU15" s="8">
        <v>25.8</v>
      </c>
      <c r="AW15" s="198">
        <v>26.94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26.94</v>
      </c>
      <c r="BD15" s="198">
        <v>26.94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26.94</v>
      </c>
      <c r="BL15" s="8">
        <f t="shared" si="21"/>
        <v>25.8</v>
      </c>
      <c r="BM15" s="8">
        <f t="shared" si="22"/>
        <v>25.8</v>
      </c>
      <c r="BN15" s="8">
        <f t="shared" si="23"/>
        <v>26.94</v>
      </c>
      <c r="BO15" s="8">
        <f t="shared" si="24"/>
        <v>26.94</v>
      </c>
      <c r="BP15" s="139">
        <f t="shared" si="25"/>
        <v>-1.1400000000000006</v>
      </c>
      <c r="BQ15" s="139">
        <f t="shared" si="26"/>
        <v>-1.1400000000000006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1030</v>
      </c>
      <c r="G16" s="16">
        <f>'[3]14'!G18</f>
        <v>0</v>
      </c>
      <c r="H16" s="17">
        <f t="shared" si="27"/>
        <v>1350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26.94</v>
      </c>
      <c r="AE16" s="8">
        <f t="shared" si="11"/>
        <v>26.94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26.94</v>
      </c>
      <c r="AL16" s="8">
        <f t="shared" si="3"/>
        <v>216.12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216.12</v>
      </c>
      <c r="AT16" s="8">
        <v>25.8</v>
      </c>
      <c r="AU16" s="8">
        <v>25.8</v>
      </c>
      <c r="AW16" s="198">
        <v>26.94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26.94</v>
      </c>
      <c r="BD16" s="198">
        <v>26.94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26.94</v>
      </c>
      <c r="BL16" s="8">
        <f t="shared" si="21"/>
        <v>25.8</v>
      </c>
      <c r="BM16" s="8">
        <f t="shared" si="22"/>
        <v>25.8</v>
      </c>
      <c r="BN16" s="8">
        <f t="shared" si="23"/>
        <v>26.94</v>
      </c>
      <c r="BO16" s="8">
        <f t="shared" si="24"/>
        <v>26.94</v>
      </c>
      <c r="BP16" s="139">
        <f t="shared" si="25"/>
        <v>-1.1400000000000006</v>
      </c>
      <c r="BQ16" s="139">
        <f t="shared" si="26"/>
        <v>-1.1400000000000006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1030</v>
      </c>
      <c r="G17" s="16">
        <f>'[3]14'!G19</f>
        <v>0</v>
      </c>
      <c r="H17" s="17">
        <f t="shared" si="27"/>
        <v>1350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26.94</v>
      </c>
      <c r="AE17" s="8">
        <f t="shared" si="11"/>
        <v>26.94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26.94</v>
      </c>
      <c r="AL17" s="8">
        <f t="shared" si="3"/>
        <v>216.12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216.12</v>
      </c>
      <c r="AT17" s="8">
        <v>25.8</v>
      </c>
      <c r="AU17" s="8">
        <v>25.8</v>
      </c>
      <c r="AW17" s="198">
        <v>26.94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26.94</v>
      </c>
      <c r="BD17" s="198">
        <v>26.94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26.94</v>
      </c>
      <c r="BL17" s="8">
        <f t="shared" si="21"/>
        <v>25.8</v>
      </c>
      <c r="BM17" s="8">
        <f t="shared" si="22"/>
        <v>25.8</v>
      </c>
      <c r="BN17" s="8">
        <f t="shared" si="23"/>
        <v>26.94</v>
      </c>
      <c r="BO17" s="8">
        <f t="shared" si="24"/>
        <v>26.94</v>
      </c>
      <c r="BP17" s="139">
        <f t="shared" si="25"/>
        <v>-1.1400000000000006</v>
      </c>
      <c r="BQ17" s="139">
        <f t="shared" si="26"/>
        <v>-1.1400000000000006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1030</v>
      </c>
      <c r="G18" s="16">
        <f>'[3]14'!G20</f>
        <v>0</v>
      </c>
      <c r="H18" s="17">
        <f t="shared" si="27"/>
        <v>1350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26.94</v>
      </c>
      <c r="AE18" s="8">
        <f t="shared" si="11"/>
        <v>26.94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26.94</v>
      </c>
      <c r="AL18" s="8">
        <f t="shared" si="3"/>
        <v>216.12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216.12</v>
      </c>
      <c r="AT18" s="8">
        <v>25.8</v>
      </c>
      <c r="AU18" s="8">
        <v>25.8</v>
      </c>
      <c r="AW18" s="198">
        <v>26.94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26.94</v>
      </c>
      <c r="BD18" s="198">
        <v>26.94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26.94</v>
      </c>
      <c r="BL18" s="8">
        <f t="shared" si="21"/>
        <v>25.8</v>
      </c>
      <c r="BM18" s="8">
        <f t="shared" si="22"/>
        <v>25.8</v>
      </c>
      <c r="BN18" s="8">
        <f t="shared" si="23"/>
        <v>26.94</v>
      </c>
      <c r="BO18" s="8">
        <f t="shared" si="24"/>
        <v>26.94</v>
      </c>
      <c r="BP18" s="139">
        <f t="shared" si="25"/>
        <v>-1.1400000000000006</v>
      </c>
      <c r="BQ18" s="139">
        <f t="shared" si="26"/>
        <v>-1.1400000000000006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1030</v>
      </c>
      <c r="G19" s="16">
        <f>'[3]14'!G21</f>
        <v>0</v>
      </c>
      <c r="H19" s="17">
        <f t="shared" si="27"/>
        <v>1350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26.94</v>
      </c>
      <c r="AE19" s="8">
        <f t="shared" si="11"/>
        <v>26.94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26.94</v>
      </c>
      <c r="AL19" s="8">
        <f t="shared" ref="AL19:AQ61" si="31">Q19-X19-AE19</f>
        <v>216.12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216.12</v>
      </c>
      <c r="AT19" s="8">
        <v>25.8</v>
      </c>
      <c r="AU19" s="8">
        <v>25.8</v>
      </c>
      <c r="AW19" s="198">
        <v>26.94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26.94</v>
      </c>
      <c r="BD19" s="198">
        <v>26.94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26.94</v>
      </c>
      <c r="BL19" s="8">
        <f t="shared" si="21"/>
        <v>25.8</v>
      </c>
      <c r="BM19" s="8">
        <f t="shared" si="22"/>
        <v>25.8</v>
      </c>
      <c r="BN19" s="8">
        <f t="shared" si="23"/>
        <v>26.94</v>
      </c>
      <c r="BO19" s="8">
        <f t="shared" si="24"/>
        <v>26.94</v>
      </c>
      <c r="BP19" s="139">
        <f t="shared" si="25"/>
        <v>-1.1400000000000006</v>
      </c>
      <c r="BQ19" s="139">
        <f t="shared" si="26"/>
        <v>-1.1400000000000006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1030</v>
      </c>
      <c r="G20" s="16">
        <f>'[3]14'!G22</f>
        <v>0</v>
      </c>
      <c r="H20" s="17">
        <f t="shared" si="27"/>
        <v>1350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26.94</v>
      </c>
      <c r="AE20" s="8">
        <f t="shared" si="11"/>
        <v>26.94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26.94</v>
      </c>
      <c r="AL20" s="8">
        <f t="shared" si="31"/>
        <v>216.12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216.12</v>
      </c>
      <c r="AT20" s="8">
        <v>25.8</v>
      </c>
      <c r="AU20" s="8">
        <v>25.8</v>
      </c>
      <c r="AW20" s="198">
        <v>26.94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26.94</v>
      </c>
      <c r="BD20" s="198">
        <v>26.94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26.94</v>
      </c>
      <c r="BL20" s="8">
        <f t="shared" si="21"/>
        <v>25.8</v>
      </c>
      <c r="BM20" s="8">
        <f t="shared" si="22"/>
        <v>25.8</v>
      </c>
      <c r="BN20" s="8">
        <f t="shared" si="23"/>
        <v>26.94</v>
      </c>
      <c r="BO20" s="8">
        <f t="shared" si="24"/>
        <v>26.94</v>
      </c>
      <c r="BP20" s="139">
        <f t="shared" si="25"/>
        <v>-1.1400000000000006</v>
      </c>
      <c r="BQ20" s="139">
        <f t="shared" si="26"/>
        <v>-1.1400000000000006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1030</v>
      </c>
      <c r="G21" s="16">
        <f>'[3]14'!G23</f>
        <v>0</v>
      </c>
      <c r="H21" s="17">
        <f t="shared" si="27"/>
        <v>1350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26.94</v>
      </c>
      <c r="AE21" s="8">
        <f t="shared" si="11"/>
        <v>26.94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26.94</v>
      </c>
      <c r="AL21" s="8">
        <f t="shared" si="31"/>
        <v>216.12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216.12</v>
      </c>
      <c r="AT21" s="8">
        <v>25.8</v>
      </c>
      <c r="AU21" s="8">
        <v>25.8</v>
      </c>
      <c r="AW21" s="198">
        <v>26.94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26.94</v>
      </c>
      <c r="BD21" s="198">
        <v>26.94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26.94</v>
      </c>
      <c r="BL21" s="8">
        <f t="shared" si="21"/>
        <v>25.8</v>
      </c>
      <c r="BM21" s="8">
        <f t="shared" si="22"/>
        <v>25.8</v>
      </c>
      <c r="BN21" s="8">
        <f t="shared" si="23"/>
        <v>26.94</v>
      </c>
      <c r="BO21" s="8">
        <f t="shared" si="24"/>
        <v>26.94</v>
      </c>
      <c r="BP21" s="139">
        <f t="shared" si="25"/>
        <v>-1.1400000000000006</v>
      </c>
      <c r="BQ21" s="139">
        <f t="shared" si="26"/>
        <v>-1.1400000000000006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1030</v>
      </c>
      <c r="G22" s="16">
        <f>'[3]14'!G24</f>
        <v>0</v>
      </c>
      <c r="H22" s="17">
        <f t="shared" si="27"/>
        <v>1350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26.94</v>
      </c>
      <c r="AE22" s="8">
        <f t="shared" si="11"/>
        <v>26.94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26.94</v>
      </c>
      <c r="AL22" s="8">
        <f t="shared" si="31"/>
        <v>216.12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216.12</v>
      </c>
      <c r="AT22" s="8">
        <v>25.8</v>
      </c>
      <c r="AU22" s="8">
        <v>25.8</v>
      </c>
      <c r="AW22" s="198">
        <v>26.94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26.94</v>
      </c>
      <c r="BD22" s="198">
        <v>26.94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26.94</v>
      </c>
      <c r="BL22" s="8">
        <f t="shared" si="21"/>
        <v>25.8</v>
      </c>
      <c r="BM22" s="8">
        <f t="shared" si="22"/>
        <v>25.8</v>
      </c>
      <c r="BN22" s="8">
        <f t="shared" si="23"/>
        <v>26.94</v>
      </c>
      <c r="BO22" s="8">
        <f t="shared" si="24"/>
        <v>26.94</v>
      </c>
      <c r="BP22" s="139">
        <f t="shared" si="25"/>
        <v>-1.1400000000000006</v>
      </c>
      <c r="BQ22" s="139">
        <f t="shared" si="26"/>
        <v>-1.1400000000000006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1030</v>
      </c>
      <c r="G23" s="16">
        <f>'[3]14'!G25</f>
        <v>0</v>
      </c>
      <c r="H23" s="17">
        <f t="shared" si="27"/>
        <v>1350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26.94</v>
      </c>
      <c r="AE23" s="8">
        <f t="shared" si="11"/>
        <v>26.94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26.94</v>
      </c>
      <c r="AL23" s="8">
        <f t="shared" si="31"/>
        <v>216.12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216.12</v>
      </c>
      <c r="AT23" s="8">
        <v>25.8</v>
      </c>
      <c r="AU23" s="8">
        <v>25.8</v>
      </c>
      <c r="AW23" s="198">
        <v>26.94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26.94</v>
      </c>
      <c r="BD23" s="198">
        <v>26.94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26.94</v>
      </c>
      <c r="BL23" s="8">
        <f t="shared" si="21"/>
        <v>25.8</v>
      </c>
      <c r="BM23" s="8">
        <f t="shared" si="22"/>
        <v>25.8</v>
      </c>
      <c r="BN23" s="8">
        <f t="shared" si="23"/>
        <v>26.94</v>
      </c>
      <c r="BO23" s="8">
        <f t="shared" si="24"/>
        <v>26.94</v>
      </c>
      <c r="BP23" s="139">
        <f t="shared" si="25"/>
        <v>-1.1400000000000006</v>
      </c>
      <c r="BQ23" s="139">
        <f t="shared" si="26"/>
        <v>-1.1400000000000006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1030</v>
      </c>
      <c r="G24" s="16">
        <f>'[3]14'!G26</f>
        <v>0</v>
      </c>
      <c r="H24" s="17">
        <f t="shared" si="27"/>
        <v>1350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26.94</v>
      </c>
      <c r="AE24" s="8">
        <f t="shared" si="11"/>
        <v>26.94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26.94</v>
      </c>
      <c r="AL24" s="8">
        <f t="shared" si="31"/>
        <v>216.12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216.12</v>
      </c>
      <c r="AT24" s="8">
        <v>25.8</v>
      </c>
      <c r="AU24" s="8">
        <v>25.8</v>
      </c>
      <c r="AW24" s="198">
        <v>26.94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26.94</v>
      </c>
      <c r="BD24" s="198">
        <v>26.94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26.94</v>
      </c>
      <c r="BL24" s="8">
        <f t="shared" si="21"/>
        <v>25.8</v>
      </c>
      <c r="BM24" s="8">
        <f t="shared" si="22"/>
        <v>25.8</v>
      </c>
      <c r="BN24" s="8">
        <f t="shared" si="23"/>
        <v>26.94</v>
      </c>
      <c r="BO24" s="8">
        <f t="shared" si="24"/>
        <v>26.94</v>
      </c>
      <c r="BP24" s="139">
        <f t="shared" si="25"/>
        <v>-1.1400000000000006</v>
      </c>
      <c r="BQ24" s="139">
        <f t="shared" si="26"/>
        <v>-1.1400000000000006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1030</v>
      </c>
      <c r="G25" s="16">
        <f>'[3]14'!G27</f>
        <v>0</v>
      </c>
      <c r="H25" s="17">
        <f t="shared" si="27"/>
        <v>1350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26.94</v>
      </c>
      <c r="AE25" s="8">
        <f t="shared" si="11"/>
        <v>26.94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26.94</v>
      </c>
      <c r="AL25" s="8">
        <f t="shared" si="31"/>
        <v>216.12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216.12</v>
      </c>
      <c r="AT25" s="8">
        <v>25.8</v>
      </c>
      <c r="AU25" s="8">
        <v>25.8</v>
      </c>
      <c r="AW25" s="198">
        <v>26.94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26.94</v>
      </c>
      <c r="BD25" s="198">
        <v>26.94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26.94</v>
      </c>
      <c r="BL25" s="8">
        <f t="shared" si="21"/>
        <v>25.8</v>
      </c>
      <c r="BM25" s="8">
        <f t="shared" si="22"/>
        <v>25.8</v>
      </c>
      <c r="BN25" s="8">
        <f t="shared" si="23"/>
        <v>26.94</v>
      </c>
      <c r="BO25" s="8">
        <f t="shared" si="24"/>
        <v>26.94</v>
      </c>
      <c r="BP25" s="139">
        <f t="shared" si="25"/>
        <v>-1.1400000000000006</v>
      </c>
      <c r="BQ25" s="139">
        <f t="shared" si="26"/>
        <v>-1.1400000000000006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1030</v>
      </c>
      <c r="G26" s="16">
        <f>'[3]14'!G28</f>
        <v>0</v>
      </c>
      <c r="H26" s="17">
        <f t="shared" si="27"/>
        <v>1350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</v>
      </c>
      <c r="AE26" s="8">
        <f t="shared" si="11"/>
        <v>26.5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</v>
      </c>
      <c r="AL26" s="8">
        <f t="shared" si="31"/>
        <v>217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</v>
      </c>
      <c r="AT26" s="8">
        <v>25.38</v>
      </c>
      <c r="AU26" s="8">
        <v>25.38</v>
      </c>
      <c r="AW26" s="198">
        <v>26.5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26.5</v>
      </c>
      <c r="BD26" s="198">
        <v>26.5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26.5</v>
      </c>
      <c r="BL26" s="8">
        <f t="shared" si="21"/>
        <v>25.38</v>
      </c>
      <c r="BM26" s="8">
        <f t="shared" si="22"/>
        <v>25.38</v>
      </c>
      <c r="BN26" s="8">
        <f t="shared" si="23"/>
        <v>26.5</v>
      </c>
      <c r="BO26" s="8">
        <f t="shared" si="24"/>
        <v>26.5</v>
      </c>
      <c r="BP26" s="139">
        <f t="shared" si="25"/>
        <v>-1.120000000000001</v>
      </c>
      <c r="BQ26" s="139">
        <f t="shared" si="26"/>
        <v>-1.120000000000001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1030</v>
      </c>
      <c r="G27" s="16">
        <f>'[3]14'!G29</f>
        <v>0</v>
      </c>
      <c r="H27" s="17">
        <f t="shared" si="27"/>
        <v>1350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212.49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212.49</v>
      </c>
      <c r="AT27" s="8">
        <v>24.43</v>
      </c>
      <c r="AU27" s="8">
        <v>30.64</v>
      </c>
      <c r="AW27" s="198">
        <v>25.51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25.51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24.43</v>
      </c>
      <c r="BM27" s="8">
        <f t="shared" si="22"/>
        <v>30.64</v>
      </c>
      <c r="BN27" s="8">
        <f t="shared" si="23"/>
        <v>25.51</v>
      </c>
      <c r="BO27" s="8">
        <f t="shared" si="24"/>
        <v>32</v>
      </c>
      <c r="BP27" s="139">
        <f t="shared" si="25"/>
        <v>-1.0800000000000018</v>
      </c>
      <c r="BQ27" s="139">
        <f t="shared" si="26"/>
        <v>-1.3599999999999994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1030</v>
      </c>
      <c r="G28" s="16">
        <f>'[3]14'!G30</f>
        <v>0</v>
      </c>
      <c r="H28" s="17">
        <f t="shared" si="27"/>
        <v>1350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23.62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23.62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214.38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214.38</v>
      </c>
      <c r="AT28" s="8">
        <v>22.62</v>
      </c>
      <c r="AU28" s="8">
        <v>30.64</v>
      </c>
      <c r="AW28" s="198">
        <v>23.62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23.62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22.62</v>
      </c>
      <c r="BM28" s="8">
        <f t="shared" si="22"/>
        <v>30.64</v>
      </c>
      <c r="BN28" s="8">
        <f t="shared" si="23"/>
        <v>23.62</v>
      </c>
      <c r="BO28" s="8">
        <f t="shared" si="24"/>
        <v>32</v>
      </c>
      <c r="BP28" s="139">
        <f t="shared" si="25"/>
        <v>-1</v>
      </c>
      <c r="BQ28" s="139">
        <f t="shared" si="26"/>
        <v>-1.3599999999999994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1030</v>
      </c>
      <c r="G29" s="16">
        <f>'[3]14'!G31</f>
        <v>0</v>
      </c>
      <c r="H29" s="17">
        <f t="shared" si="27"/>
        <v>1350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232.61</v>
      </c>
      <c r="AT29" s="8">
        <v>5.16</v>
      </c>
      <c r="AU29" s="8">
        <v>30.64</v>
      </c>
      <c r="AW29" s="198">
        <v>5.39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5.39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5.16</v>
      </c>
      <c r="BM29" s="8">
        <f t="shared" si="22"/>
        <v>30.64</v>
      </c>
      <c r="BN29" s="8">
        <f t="shared" si="23"/>
        <v>5.39</v>
      </c>
      <c r="BO29" s="8">
        <f t="shared" si="24"/>
        <v>32</v>
      </c>
      <c r="BP29" s="139">
        <f t="shared" si="25"/>
        <v>-0.22999999999999954</v>
      </c>
      <c r="BQ29" s="139">
        <f t="shared" si="26"/>
        <v>-1.3599999999999994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1030</v>
      </c>
      <c r="G30" s="16">
        <f>'[3]14'!G32</f>
        <v>0</v>
      </c>
      <c r="H30" s="17">
        <f t="shared" si="27"/>
        <v>1350</v>
      </c>
      <c r="I30" s="15">
        <f>'[3]14'!J32</f>
        <v>274.61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274.61</v>
      </c>
      <c r="P30" s="18">
        <f>frq!C30</f>
        <v>1</v>
      </c>
      <c r="Q30" s="15">
        <f t="shared" si="29"/>
        <v>274.61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274.61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242.61</v>
      </c>
      <c r="AT30" s="8">
        <v>0</v>
      </c>
      <c r="AU30" s="8">
        <v>30.64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30.64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-1.3599999999999994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1030</v>
      </c>
      <c r="G31" s="16">
        <f>'[3]14'!G33</f>
        <v>0</v>
      </c>
      <c r="H31" s="17">
        <f t="shared" si="27"/>
        <v>1350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30.64</v>
      </c>
      <c r="AU31" s="8">
        <v>30.64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30.64</v>
      </c>
      <c r="BM31" s="8">
        <f t="shared" si="22"/>
        <v>30.64</v>
      </c>
      <c r="BN31" s="8">
        <f t="shared" si="23"/>
        <v>32</v>
      </c>
      <c r="BO31" s="8">
        <f t="shared" si="24"/>
        <v>32</v>
      </c>
      <c r="BP31" s="139">
        <f t="shared" si="25"/>
        <v>-1.3599999999999994</v>
      </c>
      <c r="BQ31" s="139">
        <f t="shared" si="26"/>
        <v>-1.3599999999999994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1030</v>
      </c>
      <c r="G32" s="16">
        <f>'[3]14'!G34</f>
        <v>0</v>
      </c>
      <c r="H32" s="17">
        <f t="shared" si="27"/>
        <v>1350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30.64</v>
      </c>
      <c r="AU32" s="8">
        <v>30.64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32</v>
      </c>
      <c r="BO32" s="8">
        <f t="shared" si="24"/>
        <v>32</v>
      </c>
      <c r="BP32" s="139">
        <f t="shared" si="25"/>
        <v>-1.3599999999999994</v>
      </c>
      <c r="BQ32" s="139">
        <f t="shared" si="26"/>
        <v>-1.3599999999999994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1030</v>
      </c>
      <c r="G33" s="16">
        <f>'[3]14'!G35</f>
        <v>0</v>
      </c>
      <c r="H33" s="17">
        <f t="shared" si="27"/>
        <v>1350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30.64</v>
      </c>
      <c r="AU33" s="8">
        <v>30.64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32</v>
      </c>
      <c r="BO33" s="8">
        <f t="shared" si="24"/>
        <v>32</v>
      </c>
      <c r="BP33" s="139">
        <f t="shared" si="25"/>
        <v>-1.3599999999999994</v>
      </c>
      <c r="BQ33" s="139">
        <f t="shared" si="26"/>
        <v>-1.3599999999999994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1030</v>
      </c>
      <c r="G34" s="16">
        <f>'[3]14'!G36</f>
        <v>0</v>
      </c>
      <c r="H34" s="17">
        <f t="shared" si="27"/>
        <v>1350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30.64</v>
      </c>
      <c r="AU34" s="8">
        <v>30.64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32</v>
      </c>
      <c r="BO34" s="8">
        <f t="shared" si="24"/>
        <v>32</v>
      </c>
      <c r="BP34" s="139">
        <f t="shared" si="25"/>
        <v>-1.3599999999999994</v>
      </c>
      <c r="BQ34" s="139">
        <f t="shared" si="26"/>
        <v>-1.3599999999999994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1030</v>
      </c>
      <c r="G35" s="16">
        <f>'[3]14'!G37</f>
        <v>0</v>
      </c>
      <c r="H35" s="17">
        <f t="shared" si="27"/>
        <v>1350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30.64</v>
      </c>
      <c r="AU35" s="8">
        <v>30.64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30.64</v>
      </c>
      <c r="BM35" s="8">
        <f t="shared" si="22"/>
        <v>30.64</v>
      </c>
      <c r="BN35" s="8">
        <f t="shared" si="23"/>
        <v>32</v>
      </c>
      <c r="BO35" s="8">
        <f t="shared" si="24"/>
        <v>32</v>
      </c>
      <c r="BP35" s="139">
        <f t="shared" si="25"/>
        <v>-1.3599999999999994</v>
      </c>
      <c r="BQ35" s="139">
        <f t="shared" si="26"/>
        <v>-1.3599999999999994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1030</v>
      </c>
      <c r="G36" s="16">
        <f>'[3]14'!G38</f>
        <v>0</v>
      </c>
      <c r="H36" s="17">
        <f t="shared" si="27"/>
        <v>1350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30.64</v>
      </c>
      <c r="AU36" s="8">
        <v>30.64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30.64</v>
      </c>
      <c r="BM36" s="8">
        <f t="shared" si="22"/>
        <v>30.64</v>
      </c>
      <c r="BN36" s="8">
        <f t="shared" si="23"/>
        <v>32</v>
      </c>
      <c r="BO36" s="8">
        <f t="shared" si="24"/>
        <v>32</v>
      </c>
      <c r="BP36" s="139">
        <f t="shared" si="25"/>
        <v>-1.3599999999999994</v>
      </c>
      <c r="BQ36" s="139">
        <f t="shared" si="26"/>
        <v>-1.3599999999999994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1030</v>
      </c>
      <c r="G37" s="16">
        <f>'[3]14'!G39</f>
        <v>0</v>
      </c>
      <c r="H37" s="17">
        <f t="shared" si="27"/>
        <v>1350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30.64</v>
      </c>
      <c r="AU37" s="8">
        <v>30.64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30.64</v>
      </c>
      <c r="BM37" s="8">
        <f t="shared" si="22"/>
        <v>30.64</v>
      </c>
      <c r="BN37" s="8">
        <f t="shared" si="23"/>
        <v>32</v>
      </c>
      <c r="BO37" s="8">
        <f t="shared" si="24"/>
        <v>32</v>
      </c>
      <c r="BP37" s="139">
        <f t="shared" si="25"/>
        <v>-1.3599999999999994</v>
      </c>
      <c r="BQ37" s="139">
        <f t="shared" si="26"/>
        <v>-1.3599999999999994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1030</v>
      </c>
      <c r="G38" s="16">
        <f>'[3]14'!G40</f>
        <v>0</v>
      </c>
      <c r="H38" s="17">
        <f t="shared" si="27"/>
        <v>1350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30.64</v>
      </c>
      <c r="AU38" s="8">
        <v>30.64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30.64</v>
      </c>
      <c r="BM38" s="8">
        <f t="shared" si="22"/>
        <v>30.64</v>
      </c>
      <c r="BN38" s="8">
        <f t="shared" si="23"/>
        <v>32</v>
      </c>
      <c r="BO38" s="8">
        <f t="shared" si="24"/>
        <v>32</v>
      </c>
      <c r="BP38" s="139">
        <f t="shared" si="25"/>
        <v>-1.3599999999999994</v>
      </c>
      <c r="BQ38" s="139">
        <f t="shared" si="26"/>
        <v>-1.3599999999999994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1030</v>
      </c>
      <c r="G39" s="16">
        <f>'[3]14'!G41</f>
        <v>0</v>
      </c>
      <c r="H39" s="17">
        <f t="shared" si="27"/>
        <v>1350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30.64</v>
      </c>
      <c r="AU39" s="8">
        <v>30.64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30.64</v>
      </c>
      <c r="BM39" s="8">
        <f t="shared" si="22"/>
        <v>30.64</v>
      </c>
      <c r="BN39" s="8">
        <f t="shared" si="23"/>
        <v>32</v>
      </c>
      <c r="BO39" s="8">
        <f t="shared" si="24"/>
        <v>32</v>
      </c>
      <c r="BP39" s="139">
        <f t="shared" si="25"/>
        <v>-1.3599999999999994</v>
      </c>
      <c r="BQ39" s="139">
        <f t="shared" si="26"/>
        <v>-1.3599999999999994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1030</v>
      </c>
      <c r="G40" s="16">
        <f>'[3]14'!G42</f>
        <v>0</v>
      </c>
      <c r="H40" s="17">
        <f t="shared" si="27"/>
        <v>1350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30.64</v>
      </c>
      <c r="AU40" s="8">
        <v>30.64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30.64</v>
      </c>
      <c r="BM40" s="8">
        <f t="shared" si="22"/>
        <v>30.64</v>
      </c>
      <c r="BN40" s="8">
        <f t="shared" si="23"/>
        <v>32</v>
      </c>
      <c r="BO40" s="8">
        <f t="shared" si="24"/>
        <v>32</v>
      </c>
      <c r="BP40" s="139">
        <f t="shared" si="25"/>
        <v>-1.3599999999999994</v>
      </c>
      <c r="BQ40" s="139">
        <f t="shared" si="26"/>
        <v>-1.3599999999999994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1030</v>
      </c>
      <c r="G41" s="16">
        <f>'[3]14'!G43</f>
        <v>0</v>
      </c>
      <c r="H41" s="17">
        <f t="shared" si="27"/>
        <v>1350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30.64</v>
      </c>
      <c r="AU41" s="8">
        <v>30.64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30.64</v>
      </c>
      <c r="BM41" s="8">
        <f t="shared" si="22"/>
        <v>30.64</v>
      </c>
      <c r="BN41" s="8">
        <f t="shared" si="23"/>
        <v>32</v>
      </c>
      <c r="BO41" s="8">
        <f t="shared" si="24"/>
        <v>32</v>
      </c>
      <c r="BP41" s="139">
        <f t="shared" si="25"/>
        <v>-1.3599999999999994</v>
      </c>
      <c r="BQ41" s="139">
        <f t="shared" si="26"/>
        <v>-1.3599999999999994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1030</v>
      </c>
      <c r="G42" s="16">
        <f>'[3]14'!G44</f>
        <v>0</v>
      </c>
      <c r="H42" s="17">
        <f t="shared" si="27"/>
        <v>1350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30.64</v>
      </c>
      <c r="AU42" s="8">
        <v>30.64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30.64</v>
      </c>
      <c r="BM42" s="8">
        <f t="shared" si="22"/>
        <v>30.64</v>
      </c>
      <c r="BN42" s="8">
        <f t="shared" si="23"/>
        <v>32</v>
      </c>
      <c r="BO42" s="8">
        <f t="shared" si="24"/>
        <v>32</v>
      </c>
      <c r="BP42" s="139">
        <f t="shared" si="25"/>
        <v>-1.3599999999999994</v>
      </c>
      <c r="BQ42" s="139">
        <f t="shared" si="26"/>
        <v>-1.3599999999999994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1030</v>
      </c>
      <c r="G43" s="16">
        <f>'[3]14'!G45</f>
        <v>0</v>
      </c>
      <c r="H43" s="17">
        <f t="shared" si="27"/>
        <v>1350</v>
      </c>
      <c r="I43" s="15">
        <f>'[3]14'!J45</f>
        <v>286.61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286.61</v>
      </c>
      <c r="P43" s="18">
        <f>frq!C43</f>
        <v>1</v>
      </c>
      <c r="Q43" s="15">
        <f t="shared" si="29"/>
        <v>286.61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286.61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222.61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222.61</v>
      </c>
      <c r="AT43" s="8">
        <v>30.64</v>
      </c>
      <c r="AU43" s="8">
        <v>30.64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30.64</v>
      </c>
      <c r="BM43" s="8">
        <f t="shared" si="22"/>
        <v>30.64</v>
      </c>
      <c r="BN43" s="8">
        <f t="shared" si="23"/>
        <v>32</v>
      </c>
      <c r="BO43" s="8">
        <f t="shared" si="24"/>
        <v>32</v>
      </c>
      <c r="BP43" s="139">
        <f t="shared" si="25"/>
        <v>-1.3599999999999994</v>
      </c>
      <c r="BQ43" s="139">
        <f t="shared" si="26"/>
        <v>-1.3599999999999994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1030</v>
      </c>
      <c r="G44" s="16">
        <f>'[3]14'!G46</f>
        <v>0</v>
      </c>
      <c r="H44" s="17">
        <f t="shared" si="27"/>
        <v>1350</v>
      </c>
      <c r="I44" s="15">
        <f>'[3]14'!J46</f>
        <v>286.61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286.61</v>
      </c>
      <c r="P44" s="18">
        <f>frq!C44</f>
        <v>1</v>
      </c>
      <c r="Q44" s="15">
        <f t="shared" si="29"/>
        <v>286.61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286.61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222.61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222.61</v>
      </c>
      <c r="AT44" s="8">
        <v>30.64</v>
      </c>
      <c r="AU44" s="8">
        <v>30.64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30.64</v>
      </c>
      <c r="BM44" s="8">
        <f t="shared" si="22"/>
        <v>30.64</v>
      </c>
      <c r="BN44" s="8">
        <f t="shared" si="23"/>
        <v>32</v>
      </c>
      <c r="BO44" s="8">
        <f t="shared" si="24"/>
        <v>32</v>
      </c>
      <c r="BP44" s="139">
        <f t="shared" si="25"/>
        <v>-1.3599999999999994</v>
      </c>
      <c r="BQ44" s="139">
        <f t="shared" si="26"/>
        <v>-1.3599999999999994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1030</v>
      </c>
      <c r="G45" s="16">
        <f>'[3]14'!G47</f>
        <v>0</v>
      </c>
      <c r="H45" s="17">
        <f t="shared" si="27"/>
        <v>1350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30.64</v>
      </c>
      <c r="AU45" s="8">
        <v>30.64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30.64</v>
      </c>
      <c r="BM45" s="8">
        <f t="shared" si="22"/>
        <v>30.64</v>
      </c>
      <c r="BN45" s="8">
        <f t="shared" si="23"/>
        <v>32</v>
      </c>
      <c r="BO45" s="8">
        <f t="shared" si="24"/>
        <v>32</v>
      </c>
      <c r="BP45" s="139">
        <f t="shared" si="25"/>
        <v>-1.3599999999999994</v>
      </c>
      <c r="BQ45" s="139">
        <f t="shared" si="26"/>
        <v>-1.3599999999999994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1030</v>
      </c>
      <c r="G46" s="16">
        <f>'[3]14'!G48</f>
        <v>0</v>
      </c>
      <c r="H46" s="17">
        <f t="shared" si="27"/>
        <v>1350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30.64</v>
      </c>
      <c r="AU46" s="8">
        <v>30.64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30.64</v>
      </c>
      <c r="BM46" s="8">
        <f t="shared" si="22"/>
        <v>30.64</v>
      </c>
      <c r="BN46" s="8">
        <f t="shared" si="23"/>
        <v>32</v>
      </c>
      <c r="BO46" s="8">
        <f t="shared" si="24"/>
        <v>32</v>
      </c>
      <c r="BP46" s="139">
        <f t="shared" si="25"/>
        <v>-1.3599999999999994</v>
      </c>
      <c r="BQ46" s="139">
        <f t="shared" si="26"/>
        <v>-1.3599999999999994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1030</v>
      </c>
      <c r="G47" s="16">
        <f>'[3]14'!G49</f>
        <v>0</v>
      </c>
      <c r="H47" s="17">
        <f t="shared" si="27"/>
        <v>1350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30.64</v>
      </c>
      <c r="AU47" s="8">
        <v>30.64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30.64</v>
      </c>
      <c r="BM47" s="8">
        <f t="shared" si="22"/>
        <v>30.64</v>
      </c>
      <c r="BN47" s="8">
        <f t="shared" si="23"/>
        <v>32</v>
      </c>
      <c r="BO47" s="8">
        <f t="shared" si="24"/>
        <v>32</v>
      </c>
      <c r="BP47" s="139">
        <f t="shared" si="25"/>
        <v>-1.3599999999999994</v>
      </c>
      <c r="BQ47" s="139">
        <f t="shared" si="26"/>
        <v>-1.3599999999999994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1030</v>
      </c>
      <c r="G48" s="16">
        <f>'[3]14'!G50</f>
        <v>0</v>
      </c>
      <c r="H48" s="17">
        <f t="shared" si="27"/>
        <v>1350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30.64</v>
      </c>
      <c r="AU48" s="8">
        <v>30.64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30.64</v>
      </c>
      <c r="BM48" s="8">
        <f t="shared" si="22"/>
        <v>30.64</v>
      </c>
      <c r="BN48" s="8">
        <f t="shared" si="23"/>
        <v>32</v>
      </c>
      <c r="BO48" s="8">
        <f t="shared" si="24"/>
        <v>32</v>
      </c>
      <c r="BP48" s="139">
        <f t="shared" si="25"/>
        <v>-1.3599999999999994</v>
      </c>
      <c r="BQ48" s="139">
        <f t="shared" si="26"/>
        <v>-1.3599999999999994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1030</v>
      </c>
      <c r="G49" s="16">
        <f>'[3]14'!G51</f>
        <v>0</v>
      </c>
      <c r="H49" s="17">
        <f t="shared" si="27"/>
        <v>1350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30.64</v>
      </c>
      <c r="AU49" s="8">
        <v>30.64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30.64</v>
      </c>
      <c r="BM49" s="8">
        <f t="shared" si="22"/>
        <v>30.64</v>
      </c>
      <c r="BN49" s="8">
        <f t="shared" si="23"/>
        <v>32</v>
      </c>
      <c r="BO49" s="8">
        <f t="shared" si="24"/>
        <v>32</v>
      </c>
      <c r="BP49" s="139">
        <f t="shared" si="25"/>
        <v>-1.3599999999999994</v>
      </c>
      <c r="BQ49" s="139">
        <f t="shared" si="26"/>
        <v>-1.3599999999999994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1030</v>
      </c>
      <c r="G50" s="16">
        <f>'[3]14'!G52</f>
        <v>0</v>
      </c>
      <c r="H50" s="17">
        <f t="shared" si="27"/>
        <v>1350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30.64</v>
      </c>
      <c r="AU50" s="8">
        <v>30.64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30.64</v>
      </c>
      <c r="BM50" s="8">
        <f t="shared" si="22"/>
        <v>30.64</v>
      </c>
      <c r="BN50" s="8">
        <f t="shared" si="23"/>
        <v>32</v>
      </c>
      <c r="BO50" s="8">
        <f t="shared" si="24"/>
        <v>32</v>
      </c>
      <c r="BP50" s="139">
        <f t="shared" si="25"/>
        <v>-1.3599999999999994</v>
      </c>
      <c r="BQ50" s="139">
        <f t="shared" si="26"/>
        <v>-1.3599999999999994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1010</v>
      </c>
      <c r="G51" s="16">
        <f>'[3]14'!G53</f>
        <v>0</v>
      </c>
      <c r="H51" s="17">
        <f t="shared" si="27"/>
        <v>1330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30.64</v>
      </c>
      <c r="AU51" s="8">
        <v>30.64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30.64</v>
      </c>
      <c r="BM51" s="8">
        <f t="shared" si="22"/>
        <v>30.64</v>
      </c>
      <c r="BN51" s="8">
        <f t="shared" si="23"/>
        <v>32</v>
      </c>
      <c r="BO51" s="8">
        <f t="shared" si="24"/>
        <v>32</v>
      </c>
      <c r="BP51" s="139">
        <f t="shared" si="25"/>
        <v>-1.3599999999999994</v>
      </c>
      <c r="BQ51" s="139">
        <f t="shared" si="26"/>
        <v>-1.3599999999999994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1010</v>
      </c>
      <c r="G52" s="16">
        <f>'[3]14'!G54</f>
        <v>0</v>
      </c>
      <c r="H52" s="17">
        <f t="shared" si="27"/>
        <v>1330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30.64</v>
      </c>
      <c r="AU52" s="8">
        <v>30.64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30.64</v>
      </c>
      <c r="BM52" s="8">
        <f t="shared" si="22"/>
        <v>30.64</v>
      </c>
      <c r="BN52" s="8">
        <f t="shared" si="23"/>
        <v>32</v>
      </c>
      <c r="BO52" s="8">
        <f t="shared" si="24"/>
        <v>32</v>
      </c>
      <c r="BP52" s="139">
        <f t="shared" si="25"/>
        <v>-1.3599999999999994</v>
      </c>
      <c r="BQ52" s="139">
        <f t="shared" si="26"/>
        <v>-1.3599999999999994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1010</v>
      </c>
      <c r="G53" s="16">
        <f>'[3]14'!G55</f>
        <v>0</v>
      </c>
      <c r="H53" s="17">
        <f t="shared" si="27"/>
        <v>1330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30.64</v>
      </c>
      <c r="AU53" s="8">
        <v>30.64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30.64</v>
      </c>
      <c r="BM53" s="8">
        <f t="shared" si="22"/>
        <v>30.64</v>
      </c>
      <c r="BN53" s="8">
        <f t="shared" si="23"/>
        <v>32</v>
      </c>
      <c r="BO53" s="8">
        <f t="shared" si="24"/>
        <v>32</v>
      </c>
      <c r="BP53" s="139">
        <f t="shared" si="25"/>
        <v>-1.3599999999999994</v>
      </c>
      <c r="BQ53" s="139">
        <f t="shared" si="26"/>
        <v>-1.3599999999999994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1010</v>
      </c>
      <c r="G54" s="16">
        <f>'[3]14'!G56</f>
        <v>0</v>
      </c>
      <c r="H54" s="17">
        <f t="shared" si="27"/>
        <v>1330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30.64</v>
      </c>
      <c r="AU54" s="8">
        <v>30.64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30.64</v>
      </c>
      <c r="BM54" s="8">
        <f t="shared" si="22"/>
        <v>30.64</v>
      </c>
      <c r="BN54" s="8">
        <f t="shared" si="23"/>
        <v>32</v>
      </c>
      <c r="BO54" s="8">
        <f t="shared" si="24"/>
        <v>32</v>
      </c>
      <c r="BP54" s="139">
        <f t="shared" si="25"/>
        <v>-1.3599999999999994</v>
      </c>
      <c r="BQ54" s="139">
        <f t="shared" si="26"/>
        <v>-1.3599999999999994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1010</v>
      </c>
      <c r="G55" s="16">
        <f>'[3]14'!G57</f>
        <v>0</v>
      </c>
      <c r="H55" s="17">
        <f t="shared" si="27"/>
        <v>1330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30.64</v>
      </c>
      <c r="AU55" s="8">
        <v>30.64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30.64</v>
      </c>
      <c r="BM55" s="8">
        <f t="shared" si="22"/>
        <v>30.64</v>
      </c>
      <c r="BN55" s="8">
        <f t="shared" si="23"/>
        <v>32</v>
      </c>
      <c r="BO55" s="8">
        <f t="shared" si="24"/>
        <v>32</v>
      </c>
      <c r="BP55" s="139">
        <f t="shared" si="25"/>
        <v>-1.3599999999999994</v>
      </c>
      <c r="BQ55" s="139">
        <f t="shared" si="26"/>
        <v>-1.3599999999999994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1010</v>
      </c>
      <c r="G56" s="16">
        <f>'[3]14'!G58</f>
        <v>0</v>
      </c>
      <c r="H56" s="17">
        <f t="shared" si="27"/>
        <v>1330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30.64</v>
      </c>
      <c r="AU56" s="8">
        <v>30.64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30.64</v>
      </c>
      <c r="BM56" s="8">
        <f t="shared" si="22"/>
        <v>30.64</v>
      </c>
      <c r="BN56" s="8">
        <f t="shared" si="23"/>
        <v>32</v>
      </c>
      <c r="BO56" s="8">
        <f t="shared" si="24"/>
        <v>32</v>
      </c>
      <c r="BP56" s="139">
        <f t="shared" si="25"/>
        <v>-1.3599999999999994</v>
      </c>
      <c r="BQ56" s="139">
        <f t="shared" si="26"/>
        <v>-1.3599999999999994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1010</v>
      </c>
      <c r="G57" s="16">
        <f>'[3]14'!G59</f>
        <v>0</v>
      </c>
      <c r="H57" s="17">
        <f t="shared" si="27"/>
        <v>1330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30.64</v>
      </c>
      <c r="AU57" s="8">
        <v>30.64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30.64</v>
      </c>
      <c r="BM57" s="8">
        <f t="shared" si="22"/>
        <v>30.64</v>
      </c>
      <c r="BN57" s="8">
        <f t="shared" si="23"/>
        <v>32</v>
      </c>
      <c r="BO57" s="8">
        <f t="shared" si="24"/>
        <v>32</v>
      </c>
      <c r="BP57" s="139">
        <f t="shared" si="25"/>
        <v>-1.3599999999999994</v>
      </c>
      <c r="BQ57" s="139">
        <f t="shared" si="26"/>
        <v>-1.3599999999999994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1010</v>
      </c>
      <c r="G58" s="16">
        <f>'[3]14'!G60</f>
        <v>0</v>
      </c>
      <c r="H58" s="17">
        <f t="shared" si="27"/>
        <v>1330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30.64</v>
      </c>
      <c r="AU58" s="8">
        <v>30.64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30.64</v>
      </c>
      <c r="BM58" s="8">
        <f t="shared" si="22"/>
        <v>30.64</v>
      </c>
      <c r="BN58" s="8">
        <f t="shared" si="23"/>
        <v>32</v>
      </c>
      <c r="BO58" s="8">
        <f t="shared" si="24"/>
        <v>32</v>
      </c>
      <c r="BP58" s="139">
        <f t="shared" si="25"/>
        <v>-1.3599999999999994</v>
      </c>
      <c r="BQ58" s="139">
        <f t="shared" si="26"/>
        <v>-1.3599999999999994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1010</v>
      </c>
      <c r="G59" s="16">
        <f>'[3]14'!G61</f>
        <v>0</v>
      </c>
      <c r="H59" s="17">
        <f t="shared" si="27"/>
        <v>1330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26.22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211.78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211.78</v>
      </c>
      <c r="AT59" s="8">
        <v>25.11</v>
      </c>
      <c r="AU59" s="8">
        <v>30.64</v>
      </c>
      <c r="AW59" s="198">
        <v>26.22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26.22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25.11</v>
      </c>
      <c r="BM59" s="8">
        <f t="shared" si="22"/>
        <v>30.64</v>
      </c>
      <c r="BN59" s="8">
        <f t="shared" si="23"/>
        <v>26.22</v>
      </c>
      <c r="BO59" s="8">
        <f t="shared" si="24"/>
        <v>32</v>
      </c>
      <c r="BP59" s="139">
        <f t="shared" si="25"/>
        <v>-1.1099999999999994</v>
      </c>
      <c r="BQ59" s="139">
        <f t="shared" si="26"/>
        <v>-1.3599999999999994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1010</v>
      </c>
      <c r="G60" s="16">
        <f>'[3]14'!G62</f>
        <v>0</v>
      </c>
      <c r="H60" s="17">
        <f t="shared" si="27"/>
        <v>1330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26.22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211.78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211.78</v>
      </c>
      <c r="AT60" s="8">
        <v>25.11</v>
      </c>
      <c r="AU60" s="8">
        <v>30.64</v>
      </c>
      <c r="AW60" s="198">
        <v>26.22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26.22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25.11</v>
      </c>
      <c r="BM60" s="8">
        <f t="shared" si="22"/>
        <v>30.64</v>
      </c>
      <c r="BN60" s="8">
        <f t="shared" si="23"/>
        <v>26.22</v>
      </c>
      <c r="BO60" s="8">
        <f t="shared" si="24"/>
        <v>32</v>
      </c>
      <c r="BP60" s="139">
        <f t="shared" si="25"/>
        <v>-1.1099999999999994</v>
      </c>
      <c r="BQ60" s="139">
        <f t="shared" si="26"/>
        <v>-1.3599999999999994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1010</v>
      </c>
      <c r="G61" s="16">
        <f>'[3]14'!G63</f>
        <v>0</v>
      </c>
      <c r="H61" s="17">
        <f t="shared" si="27"/>
        <v>1330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26.22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211.78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211.78</v>
      </c>
      <c r="AT61" s="8">
        <v>25.11</v>
      </c>
      <c r="AU61" s="8">
        <v>30.64</v>
      </c>
      <c r="AW61" s="198">
        <v>26.22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26.22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25.11</v>
      </c>
      <c r="BM61" s="8">
        <f t="shared" si="22"/>
        <v>30.64</v>
      </c>
      <c r="BN61" s="8">
        <f t="shared" si="23"/>
        <v>26.22</v>
      </c>
      <c r="BO61" s="8">
        <f t="shared" si="24"/>
        <v>32</v>
      </c>
      <c r="BP61" s="139">
        <f t="shared" si="25"/>
        <v>-1.1099999999999994</v>
      </c>
      <c r="BQ61" s="139">
        <f t="shared" si="26"/>
        <v>-1.3599999999999994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1010</v>
      </c>
      <c r="G62" s="16">
        <f>'[3]14'!G64</f>
        <v>0</v>
      </c>
      <c r="H62" s="17">
        <f t="shared" si="27"/>
        <v>1330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26.22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211.78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211.78</v>
      </c>
      <c r="AT62" s="8">
        <v>25.11</v>
      </c>
      <c r="AU62" s="8">
        <v>30.64</v>
      </c>
      <c r="AW62" s="198">
        <v>26.22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26.22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25.11</v>
      </c>
      <c r="BM62" s="8">
        <f t="shared" si="22"/>
        <v>30.64</v>
      </c>
      <c r="BN62" s="8">
        <f t="shared" si="23"/>
        <v>26.22</v>
      </c>
      <c r="BO62" s="8">
        <f t="shared" si="24"/>
        <v>32</v>
      </c>
      <c r="BP62" s="139">
        <f t="shared" si="25"/>
        <v>-1.1099999999999994</v>
      </c>
      <c r="BQ62" s="139">
        <f t="shared" si="26"/>
        <v>-1.3599999999999994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1010</v>
      </c>
      <c r="G63" s="16">
        <f>'[3]14'!G65</f>
        <v>0</v>
      </c>
      <c r="H63" s="17">
        <f t="shared" si="27"/>
        <v>1330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26.22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26.22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211.78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211.78</v>
      </c>
      <c r="AT63" s="8">
        <v>25.11</v>
      </c>
      <c r="AU63" s="8">
        <v>30.64</v>
      </c>
      <c r="AW63" s="198">
        <v>26.22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26.22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25.11</v>
      </c>
      <c r="BM63" s="8">
        <f t="shared" si="22"/>
        <v>30.64</v>
      </c>
      <c r="BN63" s="8">
        <f t="shared" si="23"/>
        <v>26.22</v>
      </c>
      <c r="BO63" s="8">
        <f t="shared" si="24"/>
        <v>32</v>
      </c>
      <c r="BP63" s="139">
        <f t="shared" si="25"/>
        <v>-1.1099999999999994</v>
      </c>
      <c r="BQ63" s="139">
        <f t="shared" si="26"/>
        <v>-1.3599999999999994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1010</v>
      </c>
      <c r="G64" s="16">
        <f>'[3]14'!G66</f>
        <v>0</v>
      </c>
      <c r="H64" s="17">
        <f t="shared" si="27"/>
        <v>1330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26.22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26.22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211.78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211.78</v>
      </c>
      <c r="AT64" s="8">
        <v>25.11</v>
      </c>
      <c r="AU64" s="8">
        <v>30.64</v>
      </c>
      <c r="AW64" s="198">
        <v>26.22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26.22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25.11</v>
      </c>
      <c r="BM64" s="8">
        <f t="shared" si="22"/>
        <v>30.64</v>
      </c>
      <c r="BN64" s="8">
        <f t="shared" si="23"/>
        <v>26.22</v>
      </c>
      <c r="BO64" s="8">
        <f t="shared" si="24"/>
        <v>32</v>
      </c>
      <c r="BP64" s="139">
        <f t="shared" si="25"/>
        <v>-1.1099999999999994</v>
      </c>
      <c r="BQ64" s="139">
        <f t="shared" si="26"/>
        <v>-1.3599999999999994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1010</v>
      </c>
      <c r="G65" s="16">
        <f>'[3]14'!G67</f>
        <v>0</v>
      </c>
      <c r="H65" s="17">
        <f t="shared" si="27"/>
        <v>1330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26.22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26.22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211.78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211.78</v>
      </c>
      <c r="AT65" s="8">
        <v>25.11</v>
      </c>
      <c r="AU65" s="8">
        <v>30.64</v>
      </c>
      <c r="AW65" s="198">
        <v>26.22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26.22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25.11</v>
      </c>
      <c r="BM65" s="8">
        <f t="shared" si="22"/>
        <v>30.64</v>
      </c>
      <c r="BN65" s="8">
        <f t="shared" si="23"/>
        <v>26.22</v>
      </c>
      <c r="BO65" s="8">
        <f t="shared" si="24"/>
        <v>32</v>
      </c>
      <c r="BP65" s="139">
        <f t="shared" si="25"/>
        <v>-1.1099999999999994</v>
      </c>
      <c r="BQ65" s="139">
        <f t="shared" si="26"/>
        <v>-1.3599999999999994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1010</v>
      </c>
      <c r="G66" s="16">
        <f>'[3]14'!G68</f>
        <v>0</v>
      </c>
      <c r="H66" s="17">
        <f t="shared" si="27"/>
        <v>1330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26.22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26.22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211.78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211.78</v>
      </c>
      <c r="AT66" s="8">
        <v>25.11</v>
      </c>
      <c r="AU66" s="8">
        <v>30.64</v>
      </c>
      <c r="AW66" s="198">
        <v>26.22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26.22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25.11</v>
      </c>
      <c r="BM66" s="8">
        <f t="shared" si="22"/>
        <v>30.64</v>
      </c>
      <c r="BN66" s="8">
        <f t="shared" si="23"/>
        <v>26.22</v>
      </c>
      <c r="BO66" s="8">
        <f t="shared" si="24"/>
        <v>32</v>
      </c>
      <c r="BP66" s="139">
        <f t="shared" si="25"/>
        <v>-1.1099999999999994</v>
      </c>
      <c r="BQ66" s="139">
        <f t="shared" si="26"/>
        <v>-1.3599999999999994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1010</v>
      </c>
      <c r="G67" s="16">
        <f>'[3]14'!G69</f>
        <v>0</v>
      </c>
      <c r="H67" s="17">
        <f t="shared" si="27"/>
        <v>1330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26.12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211.88</v>
      </c>
      <c r="AT67" s="8">
        <v>25.01</v>
      </c>
      <c r="AU67" s="8">
        <v>29.69</v>
      </c>
      <c r="AW67" s="198">
        <v>26.12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26.12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25.01</v>
      </c>
      <c r="BM67" s="8">
        <f t="shared" si="22"/>
        <v>29.69</v>
      </c>
      <c r="BN67" s="8">
        <f t="shared" si="23"/>
        <v>26.12</v>
      </c>
      <c r="BO67" s="8">
        <f t="shared" si="24"/>
        <v>32</v>
      </c>
      <c r="BP67" s="139">
        <f t="shared" si="25"/>
        <v>-1.1099999999999994</v>
      </c>
      <c r="BQ67" s="139">
        <f t="shared" si="26"/>
        <v>-2.3099999999999987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1010</v>
      </c>
      <c r="G68" s="16">
        <f>'[3]14'!G70</f>
        <v>0</v>
      </c>
      <c r="H68" s="17">
        <f t="shared" si="27"/>
        <v>1330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26.12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211.88</v>
      </c>
      <c r="AT68" s="8">
        <v>25.01</v>
      </c>
      <c r="AU68" s="8">
        <v>29.69</v>
      </c>
      <c r="AW68" s="198">
        <v>26.12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26.12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25.01</v>
      </c>
      <c r="BM68" s="8">
        <f t="shared" ref="BM68:BM98" si="54">AU68</f>
        <v>29.69</v>
      </c>
      <c r="BN68" s="8">
        <f t="shared" ref="BN68:BN98" si="55">BC68</f>
        <v>26.12</v>
      </c>
      <c r="BO68" s="8">
        <f t="shared" ref="BO68:BO98" si="56">BJ68</f>
        <v>32</v>
      </c>
      <c r="BP68" s="139">
        <f t="shared" ref="BP68:BP98" si="57">BL68-BN68</f>
        <v>-1.1099999999999994</v>
      </c>
      <c r="BQ68" s="139">
        <f t="shared" ref="BQ68:BQ98" si="58">BM68-BO68</f>
        <v>-2.3099999999999987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1010</v>
      </c>
      <c r="G69" s="16">
        <f>'[3]14'!G71</f>
        <v>0</v>
      </c>
      <c r="H69" s="17">
        <f t="shared" ref="H69:H98" si="59">SUM(B69:G69)</f>
        <v>1330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30.64</v>
      </c>
      <c r="AU69" s="8">
        <v>29.69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30.64</v>
      </c>
      <c r="BM69" s="8">
        <f t="shared" si="54"/>
        <v>29.69</v>
      </c>
      <c r="BN69" s="8">
        <f t="shared" si="55"/>
        <v>32</v>
      </c>
      <c r="BO69" s="8">
        <f t="shared" si="56"/>
        <v>32</v>
      </c>
      <c r="BP69" s="139">
        <f t="shared" si="57"/>
        <v>-1.3599999999999994</v>
      </c>
      <c r="BQ69" s="139">
        <f t="shared" si="58"/>
        <v>-2.3099999999999987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1010</v>
      </c>
      <c r="G70" s="16">
        <f>'[3]14'!G72</f>
        <v>0</v>
      </c>
      <c r="H70" s="17">
        <f t="shared" si="59"/>
        <v>1330</v>
      </c>
      <c r="I70" s="15">
        <f>'[3]14'!J72</f>
        <v>310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31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248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</v>
      </c>
      <c r="AT70" s="8">
        <v>29.69</v>
      </c>
      <c r="AU70" s="8">
        <v>29.69</v>
      </c>
      <c r="AW70" s="198">
        <v>31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</v>
      </c>
      <c r="BD70" s="198">
        <v>31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</v>
      </c>
      <c r="BL70" s="8">
        <f t="shared" si="53"/>
        <v>29.69</v>
      </c>
      <c r="BM70" s="8">
        <f t="shared" si="54"/>
        <v>29.69</v>
      </c>
      <c r="BN70" s="8">
        <f t="shared" si="55"/>
        <v>31</v>
      </c>
      <c r="BO70" s="8">
        <f t="shared" si="56"/>
        <v>31</v>
      </c>
      <c r="BP70" s="139">
        <f t="shared" si="57"/>
        <v>-1.3099999999999987</v>
      </c>
      <c r="BQ70" s="139">
        <f t="shared" si="58"/>
        <v>-1.3099999999999987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1010</v>
      </c>
      <c r="G71" s="16">
        <f>'[3]14'!G73</f>
        <v>0</v>
      </c>
      <c r="H71" s="17">
        <f t="shared" si="59"/>
        <v>1330</v>
      </c>
      <c r="I71" s="15">
        <f>'[3]14'!J73</f>
        <v>310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</v>
      </c>
      <c r="AT71" s="8">
        <v>29.69</v>
      </c>
      <c r="AU71" s="8">
        <v>29.69</v>
      </c>
      <c r="AW71" s="198">
        <v>31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29.69</v>
      </c>
      <c r="BM71" s="8">
        <f t="shared" si="54"/>
        <v>29.69</v>
      </c>
      <c r="BN71" s="8">
        <f t="shared" si="55"/>
        <v>31</v>
      </c>
      <c r="BO71" s="8">
        <f t="shared" si="56"/>
        <v>31</v>
      </c>
      <c r="BP71" s="139">
        <f t="shared" si="57"/>
        <v>-1.3099999999999987</v>
      </c>
      <c r="BQ71" s="139">
        <f t="shared" si="58"/>
        <v>-1.3099999999999987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1010</v>
      </c>
      <c r="G72" s="16">
        <f>'[3]14'!G74</f>
        <v>0</v>
      </c>
      <c r="H72" s="17">
        <f t="shared" si="59"/>
        <v>1330</v>
      </c>
      <c r="I72" s="15">
        <f>'[3]14'!J74</f>
        <v>310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</v>
      </c>
      <c r="AT72" s="8">
        <v>29.69</v>
      </c>
      <c r="AU72" s="8">
        <v>29.69</v>
      </c>
      <c r="AW72" s="198">
        <v>31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29.69</v>
      </c>
      <c r="BM72" s="8">
        <f t="shared" si="54"/>
        <v>29.69</v>
      </c>
      <c r="BN72" s="8">
        <f t="shared" si="55"/>
        <v>31</v>
      </c>
      <c r="BO72" s="8">
        <f t="shared" si="56"/>
        <v>31</v>
      </c>
      <c r="BP72" s="139">
        <f t="shared" si="57"/>
        <v>-1.3099999999999987</v>
      </c>
      <c r="BQ72" s="139">
        <f t="shared" si="58"/>
        <v>-1.3099999999999987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1010</v>
      </c>
      <c r="G73" s="16">
        <f>'[3]14'!G75</f>
        <v>0</v>
      </c>
      <c r="H73" s="17">
        <f t="shared" si="59"/>
        <v>1330</v>
      </c>
      <c r="I73" s="15">
        <f>'[3]14'!J75</f>
        <v>310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31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29.69</v>
      </c>
      <c r="AU73" s="8">
        <v>29.69</v>
      </c>
      <c r="AW73" s="198">
        <v>31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29.69</v>
      </c>
      <c r="BM73" s="8">
        <f t="shared" si="54"/>
        <v>29.69</v>
      </c>
      <c r="BN73" s="8">
        <f t="shared" si="55"/>
        <v>31</v>
      </c>
      <c r="BO73" s="8">
        <f t="shared" si="56"/>
        <v>31</v>
      </c>
      <c r="BP73" s="139">
        <f t="shared" si="57"/>
        <v>-1.3099999999999987</v>
      </c>
      <c r="BQ73" s="139">
        <f t="shared" si="58"/>
        <v>-1.3099999999999987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1010</v>
      </c>
      <c r="G74" s="16">
        <f>'[3]14'!G76</f>
        <v>0</v>
      </c>
      <c r="H74" s="17">
        <f t="shared" si="59"/>
        <v>1330</v>
      </c>
      <c r="I74" s="15">
        <f>'[3]14'!J76</f>
        <v>310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31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29.69</v>
      </c>
      <c r="AU74" s="8">
        <v>29.69</v>
      </c>
      <c r="AW74" s="198">
        <v>31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29.69</v>
      </c>
      <c r="BM74" s="8">
        <f t="shared" si="54"/>
        <v>29.69</v>
      </c>
      <c r="BN74" s="8">
        <f t="shared" si="55"/>
        <v>31</v>
      </c>
      <c r="BO74" s="8">
        <f t="shared" si="56"/>
        <v>31</v>
      </c>
      <c r="BP74" s="139">
        <f t="shared" si="57"/>
        <v>-1.3099999999999987</v>
      </c>
      <c r="BQ74" s="139">
        <f t="shared" si="58"/>
        <v>-1.3099999999999987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1030</v>
      </c>
      <c r="G75" s="16">
        <f>'[3]14'!G77</f>
        <v>0</v>
      </c>
      <c r="H75" s="17">
        <f t="shared" si="59"/>
        <v>1350</v>
      </c>
      <c r="I75" s="15">
        <f>'[3]14'!J77</f>
        <v>315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30.16</v>
      </c>
      <c r="AU75" s="8">
        <v>30.16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30.16</v>
      </c>
      <c r="BM75" s="8">
        <f t="shared" si="54"/>
        <v>30.16</v>
      </c>
      <c r="BN75" s="8">
        <f t="shared" si="55"/>
        <v>31.5</v>
      </c>
      <c r="BO75" s="8">
        <f t="shared" si="56"/>
        <v>31.5</v>
      </c>
      <c r="BP75" s="139">
        <f t="shared" si="57"/>
        <v>-1.3399999999999999</v>
      </c>
      <c r="BQ75" s="139">
        <f t="shared" si="58"/>
        <v>-1.3399999999999999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1030</v>
      </c>
      <c r="G76" s="16">
        <f>'[3]14'!G78</f>
        <v>0</v>
      </c>
      <c r="H76" s="17">
        <f t="shared" si="59"/>
        <v>1350</v>
      </c>
      <c r="I76" s="15">
        <f>'[3]14'!J78</f>
        <v>315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30.16</v>
      </c>
      <c r="AU76" s="8">
        <v>30.16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30.16</v>
      </c>
      <c r="BM76" s="8">
        <f t="shared" si="54"/>
        <v>30.16</v>
      </c>
      <c r="BN76" s="8">
        <f t="shared" si="55"/>
        <v>31.5</v>
      </c>
      <c r="BO76" s="8">
        <f t="shared" si="56"/>
        <v>31.5</v>
      </c>
      <c r="BP76" s="139">
        <f t="shared" si="57"/>
        <v>-1.3399999999999999</v>
      </c>
      <c r="BQ76" s="139">
        <f t="shared" si="58"/>
        <v>-1.3399999999999999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1030</v>
      </c>
      <c r="G77" s="16">
        <f>'[3]14'!G79</f>
        <v>0</v>
      </c>
      <c r="H77" s="17">
        <f t="shared" si="59"/>
        <v>1350</v>
      </c>
      <c r="I77" s="15">
        <f>'[3]14'!J79</f>
        <v>315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30.16</v>
      </c>
      <c r="AU77" s="8">
        <v>30.16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30.16</v>
      </c>
      <c r="BM77" s="8">
        <f t="shared" si="54"/>
        <v>30.16</v>
      </c>
      <c r="BN77" s="8">
        <f t="shared" si="55"/>
        <v>31.5</v>
      </c>
      <c r="BO77" s="8">
        <f t="shared" si="56"/>
        <v>31.5</v>
      </c>
      <c r="BP77" s="139">
        <f t="shared" si="57"/>
        <v>-1.3399999999999999</v>
      </c>
      <c r="BQ77" s="139">
        <f t="shared" si="58"/>
        <v>-1.3399999999999999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1030</v>
      </c>
      <c r="G78" s="16">
        <f>'[3]14'!G80</f>
        <v>0</v>
      </c>
      <c r="H78" s="17">
        <f t="shared" si="59"/>
        <v>1350</v>
      </c>
      <c r="I78" s="15">
        <f>'[3]14'!J80</f>
        <v>315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30.16</v>
      </c>
      <c r="AU78" s="8">
        <v>30.16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30.16</v>
      </c>
      <c r="BM78" s="8">
        <f t="shared" si="54"/>
        <v>30.16</v>
      </c>
      <c r="BN78" s="8">
        <f t="shared" si="55"/>
        <v>31.5</v>
      </c>
      <c r="BO78" s="8">
        <f t="shared" si="56"/>
        <v>31.5</v>
      </c>
      <c r="BP78" s="139">
        <f t="shared" si="57"/>
        <v>-1.3399999999999999</v>
      </c>
      <c r="BQ78" s="139">
        <f t="shared" si="58"/>
        <v>-1.3399999999999999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1030</v>
      </c>
      <c r="G79" s="16">
        <f>'[3]14'!G81</f>
        <v>0</v>
      </c>
      <c r="H79" s="17">
        <f t="shared" si="59"/>
        <v>1350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30.64</v>
      </c>
      <c r="AU79" s="8">
        <v>30.64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30.64</v>
      </c>
      <c r="BM79" s="8">
        <f t="shared" si="54"/>
        <v>30.64</v>
      </c>
      <c r="BN79" s="8">
        <f t="shared" si="55"/>
        <v>32</v>
      </c>
      <c r="BO79" s="8">
        <f t="shared" si="56"/>
        <v>32</v>
      </c>
      <c r="BP79" s="139">
        <f t="shared" si="57"/>
        <v>-1.3599999999999994</v>
      </c>
      <c r="BQ79" s="139">
        <f t="shared" si="58"/>
        <v>-1.3599999999999994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1030</v>
      </c>
      <c r="G80" s="16">
        <f>'[3]14'!G82</f>
        <v>0</v>
      </c>
      <c r="H80" s="17">
        <f t="shared" si="59"/>
        <v>1350</v>
      </c>
      <c r="I80" s="15">
        <f>'[3]14'!J82</f>
        <v>316.22000000000003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316.22000000000003</v>
      </c>
      <c r="P80" s="18">
        <f>frq!C80</f>
        <v>1</v>
      </c>
      <c r="Q80" s="15">
        <f t="shared" si="33"/>
        <v>316.22000000000003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316.22000000000003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252.22000000000003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252.22000000000003</v>
      </c>
      <c r="AT80" s="8">
        <v>30.64</v>
      </c>
      <c r="AU80" s="8">
        <v>30.64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30.64</v>
      </c>
      <c r="BM80" s="8">
        <f t="shared" si="54"/>
        <v>30.64</v>
      </c>
      <c r="BN80" s="8">
        <f t="shared" si="55"/>
        <v>32</v>
      </c>
      <c r="BO80" s="8">
        <f t="shared" si="56"/>
        <v>32</v>
      </c>
      <c r="BP80" s="139">
        <f t="shared" si="57"/>
        <v>-1.3599999999999994</v>
      </c>
      <c r="BQ80" s="139">
        <f t="shared" si="58"/>
        <v>-1.3599999999999994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1030</v>
      </c>
      <c r="G81" s="16">
        <f>'[3]14'!G83</f>
        <v>0</v>
      </c>
      <c r="H81" s="17">
        <f t="shared" si="59"/>
        <v>1350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21.2</v>
      </c>
      <c r="AE81" s="8">
        <f t="shared" si="43"/>
        <v>21.2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21.2</v>
      </c>
      <c r="AL81" s="8">
        <f t="shared" si="35"/>
        <v>227.60000000000002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227.60000000000002</v>
      </c>
      <c r="AT81" s="8">
        <v>20.3</v>
      </c>
      <c r="AU81" s="8">
        <v>20.3</v>
      </c>
      <c r="AW81" s="198">
        <v>21.2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21.2</v>
      </c>
      <c r="BD81" s="198">
        <v>21.2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21.2</v>
      </c>
      <c r="BL81" s="8">
        <f t="shared" si="53"/>
        <v>20.3</v>
      </c>
      <c r="BM81" s="8">
        <f t="shared" si="54"/>
        <v>20.3</v>
      </c>
      <c r="BN81" s="8">
        <f t="shared" si="55"/>
        <v>21.2</v>
      </c>
      <c r="BO81" s="8">
        <f t="shared" si="56"/>
        <v>21.2</v>
      </c>
      <c r="BP81" s="139">
        <f t="shared" si="57"/>
        <v>-0.89999999999999858</v>
      </c>
      <c r="BQ81" s="139">
        <f t="shared" si="58"/>
        <v>-0.89999999999999858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1030</v>
      </c>
      <c r="G82" s="16">
        <f>'[3]14'!G84</f>
        <v>0</v>
      </c>
      <c r="H82" s="17">
        <f t="shared" si="59"/>
        <v>1350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26.48</v>
      </c>
      <c r="AE82" s="8">
        <f t="shared" si="43"/>
        <v>26.48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26.48</v>
      </c>
      <c r="AL82" s="8">
        <f t="shared" si="35"/>
        <v>217.04000000000002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217.04000000000002</v>
      </c>
      <c r="AT82" s="8">
        <v>25.36</v>
      </c>
      <c r="AU82" s="8">
        <v>25.36</v>
      </c>
      <c r="AW82" s="198">
        <v>26.48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26.48</v>
      </c>
      <c r="BD82" s="198">
        <v>26.48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26.48</v>
      </c>
      <c r="BL82" s="8">
        <f t="shared" si="53"/>
        <v>25.36</v>
      </c>
      <c r="BM82" s="8">
        <f t="shared" si="54"/>
        <v>25.36</v>
      </c>
      <c r="BN82" s="8">
        <f t="shared" si="55"/>
        <v>26.48</v>
      </c>
      <c r="BO82" s="8">
        <f t="shared" si="56"/>
        <v>26.48</v>
      </c>
      <c r="BP82" s="139">
        <f t="shared" si="57"/>
        <v>-1.120000000000001</v>
      </c>
      <c r="BQ82" s="139">
        <f t="shared" si="58"/>
        <v>-1.120000000000001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1030</v>
      </c>
      <c r="G83" s="16">
        <f>'[3]14'!G85</f>
        <v>0</v>
      </c>
      <c r="H83" s="17">
        <f t="shared" si="59"/>
        <v>1350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26.94</v>
      </c>
      <c r="AE83" s="8">
        <f t="shared" si="43"/>
        <v>26.94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26.94</v>
      </c>
      <c r="AL83" s="8">
        <f t="shared" si="35"/>
        <v>216.12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216.12</v>
      </c>
      <c r="AT83" s="8">
        <v>25.8</v>
      </c>
      <c r="AU83" s="8">
        <v>25.8</v>
      </c>
      <c r="AW83" s="198">
        <v>26.94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26.94</v>
      </c>
      <c r="BD83" s="198">
        <v>26.94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26.94</v>
      </c>
      <c r="BL83" s="8">
        <f t="shared" si="53"/>
        <v>25.8</v>
      </c>
      <c r="BM83" s="8">
        <f t="shared" si="54"/>
        <v>25.8</v>
      </c>
      <c r="BN83" s="8">
        <f t="shared" si="55"/>
        <v>26.94</v>
      </c>
      <c r="BO83" s="8">
        <f t="shared" si="56"/>
        <v>26.94</v>
      </c>
      <c r="BP83" s="139">
        <f t="shared" si="57"/>
        <v>-1.1400000000000006</v>
      </c>
      <c r="BQ83" s="139">
        <f t="shared" si="58"/>
        <v>-1.1400000000000006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1030</v>
      </c>
      <c r="G84" s="16">
        <f>'[3]14'!G86</f>
        <v>0</v>
      </c>
      <c r="H84" s="17">
        <f t="shared" si="59"/>
        <v>1350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26.94</v>
      </c>
      <c r="AE84" s="8">
        <f t="shared" si="43"/>
        <v>26.94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26.94</v>
      </c>
      <c r="AL84" s="8">
        <f t="shared" si="35"/>
        <v>216.12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216.12</v>
      </c>
      <c r="AT84" s="8">
        <v>25.8</v>
      </c>
      <c r="AU84" s="8">
        <v>25.8</v>
      </c>
      <c r="AW84" s="198">
        <v>26.94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26.94</v>
      </c>
      <c r="BD84" s="198">
        <v>26.94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26.94</v>
      </c>
      <c r="BL84" s="8">
        <f t="shared" si="53"/>
        <v>25.8</v>
      </c>
      <c r="BM84" s="8">
        <f t="shared" si="54"/>
        <v>25.8</v>
      </c>
      <c r="BN84" s="8">
        <f t="shared" si="55"/>
        <v>26.94</v>
      </c>
      <c r="BO84" s="8">
        <f t="shared" si="56"/>
        <v>26.94</v>
      </c>
      <c r="BP84" s="139">
        <f t="shared" si="57"/>
        <v>-1.1400000000000006</v>
      </c>
      <c r="BQ84" s="139">
        <f t="shared" si="58"/>
        <v>-1.1400000000000006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1030</v>
      </c>
      <c r="G85" s="16">
        <f>'[3]14'!G87</f>
        <v>0</v>
      </c>
      <c r="H85" s="17">
        <f t="shared" si="59"/>
        <v>1350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26.94</v>
      </c>
      <c r="AE85" s="8">
        <f t="shared" si="43"/>
        <v>26.94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26.94</v>
      </c>
      <c r="AL85" s="8">
        <f t="shared" si="35"/>
        <v>216.12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216.12</v>
      </c>
      <c r="AT85" s="8">
        <v>25.8</v>
      </c>
      <c r="AU85" s="8">
        <v>25.8</v>
      </c>
      <c r="AW85" s="198">
        <v>26.94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26.94</v>
      </c>
      <c r="BD85" s="198">
        <v>26.94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26.94</v>
      </c>
      <c r="BL85" s="8">
        <f t="shared" si="53"/>
        <v>25.8</v>
      </c>
      <c r="BM85" s="8">
        <f t="shared" si="54"/>
        <v>25.8</v>
      </c>
      <c r="BN85" s="8">
        <f t="shared" si="55"/>
        <v>26.94</v>
      </c>
      <c r="BO85" s="8">
        <f t="shared" si="56"/>
        <v>26.94</v>
      </c>
      <c r="BP85" s="139">
        <f t="shared" si="57"/>
        <v>-1.1400000000000006</v>
      </c>
      <c r="BQ85" s="139">
        <f t="shared" si="58"/>
        <v>-1.1400000000000006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1030</v>
      </c>
      <c r="G86" s="16">
        <f>'[3]14'!G88</f>
        <v>0</v>
      </c>
      <c r="H86" s="17">
        <f t="shared" si="59"/>
        <v>1350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26.94</v>
      </c>
      <c r="AE86" s="8">
        <f t="shared" si="43"/>
        <v>26.94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26.94</v>
      </c>
      <c r="AL86" s="8">
        <f t="shared" si="35"/>
        <v>216.12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216.12</v>
      </c>
      <c r="AT86" s="8">
        <v>25.8</v>
      </c>
      <c r="AU86" s="8">
        <v>25.8</v>
      </c>
      <c r="AW86" s="198">
        <v>26.94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26.94</v>
      </c>
      <c r="BD86" s="198">
        <v>26.94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26.94</v>
      </c>
      <c r="BL86" s="8">
        <f t="shared" si="53"/>
        <v>25.8</v>
      </c>
      <c r="BM86" s="8">
        <f t="shared" si="54"/>
        <v>25.8</v>
      </c>
      <c r="BN86" s="8">
        <f t="shared" si="55"/>
        <v>26.94</v>
      </c>
      <c r="BO86" s="8">
        <f t="shared" si="56"/>
        <v>26.94</v>
      </c>
      <c r="BP86" s="139">
        <f t="shared" si="57"/>
        <v>-1.1400000000000006</v>
      </c>
      <c r="BQ86" s="139">
        <f t="shared" si="58"/>
        <v>-1.1400000000000006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1030</v>
      </c>
      <c r="G87" s="16">
        <f>'[3]14'!G89</f>
        <v>0</v>
      </c>
      <c r="H87" s="17">
        <f t="shared" si="59"/>
        <v>1350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26.94</v>
      </c>
      <c r="AE87" s="8">
        <f t="shared" si="43"/>
        <v>26.94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26.94</v>
      </c>
      <c r="AL87" s="8">
        <f t="shared" si="35"/>
        <v>216.12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216.12</v>
      </c>
      <c r="AT87" s="8">
        <v>25.8</v>
      </c>
      <c r="AU87" s="8">
        <v>25.8</v>
      </c>
      <c r="AW87" s="198">
        <v>26.94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26.94</v>
      </c>
      <c r="BD87" s="198">
        <v>26.94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26.94</v>
      </c>
      <c r="BL87" s="8">
        <f t="shared" si="53"/>
        <v>25.8</v>
      </c>
      <c r="BM87" s="8">
        <f t="shared" si="54"/>
        <v>25.8</v>
      </c>
      <c r="BN87" s="8">
        <f t="shared" si="55"/>
        <v>26.94</v>
      </c>
      <c r="BO87" s="8">
        <f t="shared" si="56"/>
        <v>26.94</v>
      </c>
      <c r="BP87" s="139">
        <f t="shared" si="57"/>
        <v>-1.1400000000000006</v>
      </c>
      <c r="BQ87" s="139">
        <f t="shared" si="58"/>
        <v>-1.1400000000000006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1030</v>
      </c>
      <c r="G88" s="16">
        <f>'[3]14'!G90</f>
        <v>0</v>
      </c>
      <c r="H88" s="17">
        <f t="shared" si="59"/>
        <v>1350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26.94</v>
      </c>
      <c r="AE88" s="8">
        <f t="shared" si="43"/>
        <v>26.94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26.94</v>
      </c>
      <c r="AL88" s="8">
        <f t="shared" si="35"/>
        <v>216.12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216.12</v>
      </c>
      <c r="AT88" s="8">
        <v>25.8</v>
      </c>
      <c r="AU88" s="8">
        <v>25.8</v>
      </c>
      <c r="AW88" s="198">
        <v>26.94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26.94</v>
      </c>
      <c r="BD88" s="198">
        <v>26.94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26.94</v>
      </c>
      <c r="BL88" s="8">
        <f t="shared" si="53"/>
        <v>25.8</v>
      </c>
      <c r="BM88" s="8">
        <f t="shared" si="54"/>
        <v>25.8</v>
      </c>
      <c r="BN88" s="8">
        <f t="shared" si="55"/>
        <v>26.94</v>
      </c>
      <c r="BO88" s="8">
        <f t="shared" si="56"/>
        <v>26.94</v>
      </c>
      <c r="BP88" s="139">
        <f t="shared" si="57"/>
        <v>-1.1400000000000006</v>
      </c>
      <c r="BQ88" s="139">
        <f t="shared" si="58"/>
        <v>-1.1400000000000006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1030</v>
      </c>
      <c r="G89" s="16">
        <f>'[3]14'!G91</f>
        <v>0</v>
      </c>
      <c r="H89" s="17">
        <f t="shared" si="59"/>
        <v>1350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26.94</v>
      </c>
      <c r="AE89" s="8">
        <f t="shared" si="43"/>
        <v>26.94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26.94</v>
      </c>
      <c r="AL89" s="8">
        <f t="shared" si="35"/>
        <v>216.12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216.12</v>
      </c>
      <c r="AT89" s="8">
        <v>25.8</v>
      </c>
      <c r="AU89" s="8">
        <v>25.8</v>
      </c>
      <c r="AW89" s="198">
        <v>26.94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26.94</v>
      </c>
      <c r="BD89" s="198">
        <v>26.94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26.94</v>
      </c>
      <c r="BL89" s="8">
        <f t="shared" si="53"/>
        <v>25.8</v>
      </c>
      <c r="BM89" s="8">
        <f t="shared" si="54"/>
        <v>25.8</v>
      </c>
      <c r="BN89" s="8">
        <f t="shared" si="55"/>
        <v>26.94</v>
      </c>
      <c r="BO89" s="8">
        <f t="shared" si="56"/>
        <v>26.94</v>
      </c>
      <c r="BP89" s="139">
        <f t="shared" si="57"/>
        <v>-1.1400000000000006</v>
      </c>
      <c r="BQ89" s="139">
        <f t="shared" si="58"/>
        <v>-1.1400000000000006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1030</v>
      </c>
      <c r="G90" s="16">
        <f>'[3]14'!G92</f>
        <v>0</v>
      </c>
      <c r="H90" s="17">
        <f t="shared" si="59"/>
        <v>1350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26.94</v>
      </c>
      <c r="AE90" s="8">
        <f t="shared" si="43"/>
        <v>26.94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26.94</v>
      </c>
      <c r="AL90" s="8">
        <f t="shared" si="35"/>
        <v>216.12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216.12</v>
      </c>
      <c r="AT90" s="8">
        <v>25.8</v>
      </c>
      <c r="AU90" s="8">
        <v>25.8</v>
      </c>
      <c r="AW90" s="198">
        <v>26.94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26.94</v>
      </c>
      <c r="BD90" s="198">
        <v>26.94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26.94</v>
      </c>
      <c r="BL90" s="8">
        <f t="shared" si="53"/>
        <v>25.8</v>
      </c>
      <c r="BM90" s="8">
        <f t="shared" si="54"/>
        <v>25.8</v>
      </c>
      <c r="BN90" s="8">
        <f t="shared" si="55"/>
        <v>26.94</v>
      </c>
      <c r="BO90" s="8">
        <f t="shared" si="56"/>
        <v>26.94</v>
      </c>
      <c r="BP90" s="139">
        <f t="shared" si="57"/>
        <v>-1.1400000000000006</v>
      </c>
      <c r="BQ90" s="139">
        <f t="shared" si="58"/>
        <v>-1.1400000000000006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1030</v>
      </c>
      <c r="G91" s="16">
        <f>'[3]14'!G93</f>
        <v>0</v>
      </c>
      <c r="H91" s="17">
        <f t="shared" si="59"/>
        <v>1350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26.94</v>
      </c>
      <c r="AE91" s="8">
        <f t="shared" si="43"/>
        <v>26.94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26.94</v>
      </c>
      <c r="AL91" s="8">
        <f t="shared" si="35"/>
        <v>216.12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216.12</v>
      </c>
      <c r="AT91" s="8">
        <v>25.8</v>
      </c>
      <c r="AU91" s="8">
        <v>25.8</v>
      </c>
      <c r="AW91" s="198">
        <v>26.94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26.94</v>
      </c>
      <c r="BD91" s="198">
        <v>26.94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26.94</v>
      </c>
      <c r="BL91" s="8">
        <f t="shared" si="53"/>
        <v>25.8</v>
      </c>
      <c r="BM91" s="8">
        <f t="shared" si="54"/>
        <v>25.8</v>
      </c>
      <c r="BN91" s="8">
        <f t="shared" si="55"/>
        <v>26.94</v>
      </c>
      <c r="BO91" s="8">
        <f t="shared" si="56"/>
        <v>26.94</v>
      </c>
      <c r="BP91" s="139">
        <f t="shared" si="57"/>
        <v>-1.1400000000000006</v>
      </c>
      <c r="BQ91" s="139">
        <f t="shared" si="58"/>
        <v>-1.1400000000000006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1030</v>
      </c>
      <c r="G92" s="16">
        <f>'[3]14'!G94</f>
        <v>0</v>
      </c>
      <c r="H92" s="17">
        <f t="shared" si="59"/>
        <v>1350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26.94</v>
      </c>
      <c r="AE92" s="8">
        <f t="shared" si="43"/>
        <v>26.94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26.94</v>
      </c>
      <c r="AL92" s="8">
        <f t="shared" si="35"/>
        <v>216.12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216.12</v>
      </c>
      <c r="AT92" s="8">
        <v>25.8</v>
      </c>
      <c r="AU92" s="8">
        <v>25.8</v>
      </c>
      <c r="AW92" s="198">
        <v>26.94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26.94</v>
      </c>
      <c r="BD92" s="198">
        <v>26.94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26.94</v>
      </c>
      <c r="BL92" s="8">
        <f t="shared" si="53"/>
        <v>25.8</v>
      </c>
      <c r="BM92" s="8">
        <f t="shared" si="54"/>
        <v>25.8</v>
      </c>
      <c r="BN92" s="8">
        <f t="shared" si="55"/>
        <v>26.94</v>
      </c>
      <c r="BO92" s="8">
        <f t="shared" si="56"/>
        <v>26.94</v>
      </c>
      <c r="BP92" s="139">
        <f t="shared" si="57"/>
        <v>-1.1400000000000006</v>
      </c>
      <c r="BQ92" s="139">
        <f t="shared" si="58"/>
        <v>-1.1400000000000006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1030</v>
      </c>
      <c r="G93" s="16">
        <f>'[3]14'!G95</f>
        <v>0</v>
      </c>
      <c r="H93" s="17">
        <f t="shared" si="59"/>
        <v>1350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26.94</v>
      </c>
      <c r="AE93" s="8">
        <f t="shared" si="43"/>
        <v>26.94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26.94</v>
      </c>
      <c r="AL93" s="8">
        <f t="shared" si="35"/>
        <v>216.12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216.12</v>
      </c>
      <c r="AT93" s="8">
        <v>25.8</v>
      </c>
      <c r="AU93" s="8">
        <v>25.8</v>
      </c>
      <c r="AW93" s="198">
        <v>26.94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26.94</v>
      </c>
      <c r="BD93" s="198">
        <v>26.94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26.94</v>
      </c>
      <c r="BL93" s="8">
        <f t="shared" si="53"/>
        <v>25.8</v>
      </c>
      <c r="BM93" s="8">
        <f t="shared" si="54"/>
        <v>25.8</v>
      </c>
      <c r="BN93" s="8">
        <f t="shared" si="55"/>
        <v>26.94</v>
      </c>
      <c r="BO93" s="8">
        <f t="shared" si="56"/>
        <v>26.94</v>
      </c>
      <c r="BP93" s="139">
        <f t="shared" si="57"/>
        <v>-1.1400000000000006</v>
      </c>
      <c r="BQ93" s="139">
        <f t="shared" si="58"/>
        <v>-1.1400000000000006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1030</v>
      </c>
      <c r="G94" s="16">
        <f>'[3]14'!G96</f>
        <v>0</v>
      </c>
      <c r="H94" s="17">
        <f t="shared" si="59"/>
        <v>1350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26.94</v>
      </c>
      <c r="AE94" s="8">
        <f t="shared" si="43"/>
        <v>26.94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26.94</v>
      </c>
      <c r="AL94" s="8">
        <f t="shared" si="35"/>
        <v>216.12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216.12</v>
      </c>
      <c r="AT94" s="8">
        <v>25.8</v>
      </c>
      <c r="AU94" s="8">
        <v>25.8</v>
      </c>
      <c r="AW94" s="198">
        <v>26.94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26.94</v>
      </c>
      <c r="BD94" s="198">
        <v>26.94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26.94</v>
      </c>
      <c r="BL94" s="8">
        <f t="shared" si="53"/>
        <v>25.8</v>
      </c>
      <c r="BM94" s="8">
        <f t="shared" si="54"/>
        <v>25.8</v>
      </c>
      <c r="BN94" s="8">
        <f t="shared" si="55"/>
        <v>26.94</v>
      </c>
      <c r="BO94" s="8">
        <f t="shared" si="56"/>
        <v>26.94</v>
      </c>
      <c r="BP94" s="139">
        <f t="shared" si="57"/>
        <v>-1.1400000000000006</v>
      </c>
      <c r="BQ94" s="139">
        <f t="shared" si="58"/>
        <v>-1.1400000000000006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1030</v>
      </c>
      <c r="G95" s="16">
        <f>'[3]14'!G97</f>
        <v>0</v>
      </c>
      <c r="H95" s="17">
        <f t="shared" si="59"/>
        <v>1350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26.94</v>
      </c>
      <c r="AE95" s="8">
        <f t="shared" si="43"/>
        <v>26.94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26.94</v>
      </c>
      <c r="AL95" s="8">
        <f t="shared" si="35"/>
        <v>216.12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216.12</v>
      </c>
      <c r="AT95" s="8">
        <v>25.8</v>
      </c>
      <c r="AU95" s="8">
        <v>25.8</v>
      </c>
      <c r="AW95" s="198">
        <v>26.94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26.94</v>
      </c>
      <c r="BD95" s="198">
        <v>26.94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26.94</v>
      </c>
      <c r="BL95" s="8">
        <f t="shared" si="53"/>
        <v>25.8</v>
      </c>
      <c r="BM95" s="8">
        <f t="shared" si="54"/>
        <v>25.8</v>
      </c>
      <c r="BN95" s="8">
        <f t="shared" si="55"/>
        <v>26.94</v>
      </c>
      <c r="BO95" s="8">
        <f t="shared" si="56"/>
        <v>26.94</v>
      </c>
      <c r="BP95" s="139">
        <f t="shared" si="57"/>
        <v>-1.1400000000000006</v>
      </c>
      <c r="BQ95" s="139">
        <f t="shared" si="58"/>
        <v>-1.1400000000000006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1030</v>
      </c>
      <c r="G96" s="16">
        <f>'[3]14'!G98</f>
        <v>0</v>
      </c>
      <c r="H96" s="17">
        <f t="shared" si="59"/>
        <v>1350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26.94</v>
      </c>
      <c r="AE96" s="8">
        <f t="shared" si="43"/>
        <v>26.94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26.94</v>
      </c>
      <c r="AL96" s="8">
        <f t="shared" si="35"/>
        <v>216.12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216.12</v>
      </c>
      <c r="AT96" s="8">
        <v>25.8</v>
      </c>
      <c r="AU96" s="8">
        <v>25.8</v>
      </c>
      <c r="AW96" s="198">
        <v>26.94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26.94</v>
      </c>
      <c r="BD96" s="198">
        <v>26.94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26.94</v>
      </c>
      <c r="BL96" s="8">
        <f t="shared" si="53"/>
        <v>25.8</v>
      </c>
      <c r="BM96" s="8">
        <f t="shared" si="54"/>
        <v>25.8</v>
      </c>
      <c r="BN96" s="8">
        <f t="shared" si="55"/>
        <v>26.94</v>
      </c>
      <c r="BO96" s="8">
        <f t="shared" si="56"/>
        <v>26.94</v>
      </c>
      <c r="BP96" s="139">
        <f t="shared" si="57"/>
        <v>-1.1400000000000006</v>
      </c>
      <c r="BQ96" s="139">
        <f t="shared" si="58"/>
        <v>-1.1400000000000006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1030</v>
      </c>
      <c r="G97" s="16">
        <f>'[3]14'!G99</f>
        <v>0</v>
      </c>
      <c r="H97" s="17">
        <f t="shared" si="59"/>
        <v>1350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26.94</v>
      </c>
      <c r="AE97" s="8">
        <f t="shared" si="43"/>
        <v>26.94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26.94</v>
      </c>
      <c r="AL97" s="8">
        <f t="shared" si="35"/>
        <v>216.12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216.12</v>
      </c>
      <c r="AT97" s="8">
        <v>25.8</v>
      </c>
      <c r="AU97" s="8">
        <v>25.8</v>
      </c>
      <c r="AW97" s="198">
        <v>26.94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26.94</v>
      </c>
      <c r="BD97" s="198">
        <v>26.94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26.94</v>
      </c>
      <c r="BL97" s="8">
        <f t="shared" si="53"/>
        <v>25.8</v>
      </c>
      <c r="BM97" s="8">
        <f t="shared" si="54"/>
        <v>25.8</v>
      </c>
      <c r="BN97" s="8">
        <f t="shared" si="55"/>
        <v>26.94</v>
      </c>
      <c r="BO97" s="8">
        <f t="shared" si="56"/>
        <v>26.94</v>
      </c>
      <c r="BP97" s="139">
        <f t="shared" si="57"/>
        <v>-1.1400000000000006</v>
      </c>
      <c r="BQ97" s="139">
        <f t="shared" si="58"/>
        <v>-1.1400000000000006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1030</v>
      </c>
      <c r="G98" s="16">
        <f>'[3]14'!G100</f>
        <v>0</v>
      </c>
      <c r="H98" s="17">
        <f t="shared" si="59"/>
        <v>1350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26.94</v>
      </c>
      <c r="AE98" s="8">
        <f t="shared" si="43"/>
        <v>26.94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26.94</v>
      </c>
      <c r="AL98" s="8">
        <f t="shared" si="35"/>
        <v>216.12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216.12</v>
      </c>
      <c r="AT98" s="8">
        <v>25.8</v>
      </c>
      <c r="AU98" s="8">
        <v>25.8</v>
      </c>
      <c r="AW98" s="198">
        <v>26.94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26.94</v>
      </c>
      <c r="BD98" s="198">
        <v>26.94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26.94</v>
      </c>
      <c r="BL98" s="8">
        <f t="shared" si="53"/>
        <v>25.8</v>
      </c>
      <c r="BM98" s="8">
        <f t="shared" si="54"/>
        <v>25.8</v>
      </c>
      <c r="BN98" s="8">
        <f t="shared" si="55"/>
        <v>26.94</v>
      </c>
      <c r="BO98" s="8">
        <f t="shared" si="56"/>
        <v>26.94</v>
      </c>
      <c r="BP98" s="139">
        <f t="shared" si="57"/>
        <v>-1.1400000000000006</v>
      </c>
      <c r="BQ98" s="139">
        <f t="shared" si="58"/>
        <v>-1.1400000000000006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6.758512500000001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6.758512500000001</v>
      </c>
      <c r="P99" s="15">
        <f t="shared" si="62"/>
        <v>2.4E-2</v>
      </c>
      <c r="Q99" s="15">
        <f t="shared" si="62"/>
        <v>6.758512500000001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6.758512500000001</v>
      </c>
      <c r="X99" s="15">
        <f t="shared" si="62"/>
        <v>0.67859000000000025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0.67859000000000025</v>
      </c>
      <c r="AE99" s="15">
        <f t="shared" si="62"/>
        <v>0.71146000000000031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0.71146000000000031</v>
      </c>
      <c r="AL99" s="15">
        <f t="shared" si="62"/>
        <v>5.368462499999997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5.368462499999997</v>
      </c>
      <c r="AS99" s="15">
        <f t="shared" si="62"/>
        <v>0</v>
      </c>
      <c r="AT99" s="15">
        <f t="shared" si="62"/>
        <v>0.64982000000000095</v>
      </c>
      <c r="AU99" s="15">
        <f t="shared" si="62"/>
        <v>0.68057000000000134</v>
      </c>
      <c r="AV99" s="15">
        <f t="shared" si="62"/>
        <v>0</v>
      </c>
      <c r="AW99" s="15">
        <f t="shared" si="62"/>
        <v>0.67859000000000025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0.67859000000000025</v>
      </c>
      <c r="BD99" s="15">
        <f t="shared" si="62"/>
        <v>0.71146000000000031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0.71146000000000031</v>
      </c>
      <c r="BK99" s="15"/>
      <c r="BL99" s="15">
        <f t="shared" si="63"/>
        <v>0.64982000000000095</v>
      </c>
      <c r="BM99" s="15">
        <f t="shared" si="63"/>
        <v>0.68057000000000134</v>
      </c>
      <c r="BN99" s="15">
        <f t="shared" si="63"/>
        <v>0.67859000000000025</v>
      </c>
      <c r="BO99" s="15">
        <f t="shared" si="63"/>
        <v>0.71146000000000031</v>
      </c>
      <c r="BP99" s="15">
        <f t="shared" si="63"/>
        <v>-2.8770000000000011E-2</v>
      </c>
      <c r="BQ99" s="15">
        <f t="shared" si="63"/>
        <v>-3.0890000000000008E-2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37.130000000000003</v>
      </c>
      <c r="E10">
        <f>GT!N10</f>
        <v>0</v>
      </c>
      <c r="F10">
        <f t="shared" si="4"/>
        <v>72</v>
      </c>
      <c r="G10">
        <f t="shared" si="5"/>
        <v>37.130000000000003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-0.39999999999999858</v>
      </c>
      <c r="P10">
        <v>15.502986943778311</v>
      </c>
      <c r="Q10">
        <v>8.4885531574740209</v>
      </c>
      <c r="R10">
        <v>0</v>
      </c>
      <c r="S10">
        <v>2.0578310684785506</v>
      </c>
      <c r="T10">
        <v>11.080628830269118</v>
      </c>
      <c r="U10" s="114">
        <f t="shared" si="2"/>
        <v>37.130000000000003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37.130000000000003</v>
      </c>
      <c r="E11">
        <f>GT!N11</f>
        <v>0</v>
      </c>
      <c r="F11">
        <f t="shared" si="4"/>
        <v>72</v>
      </c>
      <c r="G11">
        <f t="shared" si="5"/>
        <v>37.130000000000003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-0.39999999999999858</v>
      </c>
      <c r="P11">
        <v>15.502986943778311</v>
      </c>
      <c r="Q11">
        <v>8.4885531574740209</v>
      </c>
      <c r="R11">
        <v>0</v>
      </c>
      <c r="S11">
        <v>2.0578310684785506</v>
      </c>
      <c r="T11">
        <v>11.080628830269118</v>
      </c>
      <c r="U11" s="114">
        <f t="shared" si="2"/>
        <v>37.130000000000003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37.130000000000003</v>
      </c>
      <c r="E18">
        <f>GT!N18</f>
        <v>0</v>
      </c>
      <c r="F18">
        <f t="shared" si="4"/>
        <v>72</v>
      </c>
      <c r="G18">
        <f t="shared" si="5"/>
        <v>37.130000000000003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-0.39999999999999858</v>
      </c>
      <c r="P18">
        <v>15.502986943778311</v>
      </c>
      <c r="Q18">
        <v>8.4885531574740209</v>
      </c>
      <c r="R18">
        <v>0</v>
      </c>
      <c r="S18">
        <v>2.0578310684785506</v>
      </c>
      <c r="T18">
        <v>11.080628830269118</v>
      </c>
      <c r="U18" s="114">
        <f t="shared" si="2"/>
        <v>37.130000000000003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37.130000000000003</v>
      </c>
      <c r="E19">
        <f>GT!N19</f>
        <v>0</v>
      </c>
      <c r="F19">
        <f t="shared" si="4"/>
        <v>72</v>
      </c>
      <c r="G19">
        <f t="shared" si="5"/>
        <v>37.130000000000003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-0.39999999999999858</v>
      </c>
      <c r="P19">
        <v>15.502986943778311</v>
      </c>
      <c r="Q19">
        <v>8.4885531574740209</v>
      </c>
      <c r="R19">
        <v>0</v>
      </c>
      <c r="S19">
        <v>2.0578310684785506</v>
      </c>
      <c r="T19">
        <v>11.080628830269118</v>
      </c>
      <c r="U19" s="114">
        <f t="shared" si="2"/>
        <v>37.130000000000003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15.23</v>
      </c>
      <c r="J74">
        <f>BYPL_EOD!AA74+BYPL_EOD!AB74</f>
        <v>8.34</v>
      </c>
      <c r="K74">
        <f>MES_EOD!AA74+MES_EOD!AB74</f>
        <v>0</v>
      </c>
      <c r="L74">
        <f>NDMC_EOD!AA74+NDMC_EOD!AB74</f>
        <v>2.08</v>
      </c>
      <c r="M74">
        <f>TPDDL_EOD!AA74+TPDDL_EOD!AB74</f>
        <v>10.88</v>
      </c>
      <c r="N74">
        <f t="shared" si="6"/>
        <v>36.53</v>
      </c>
      <c r="O74" s="112">
        <f t="shared" si="7"/>
        <v>-0.23000000000000398</v>
      </c>
      <c r="P74">
        <v>15.134108951546672</v>
      </c>
      <c r="Q74">
        <v>8.2874897344648222</v>
      </c>
      <c r="R74">
        <v>0</v>
      </c>
      <c r="S74">
        <v>2.0669039145907471</v>
      </c>
      <c r="T74">
        <v>10.811497399397755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15.23</v>
      </c>
      <c r="J75">
        <f>BYPL_EOD!AA75+BYPL_EOD!AB75</f>
        <v>8.34</v>
      </c>
      <c r="K75">
        <f>MES_EOD!AA75+MES_EOD!AB75</f>
        <v>0</v>
      </c>
      <c r="L75">
        <f>NDMC_EOD!AA75+NDMC_EOD!AB75</f>
        <v>2.08</v>
      </c>
      <c r="M75">
        <f>TPDDL_EOD!AA75+TPDDL_EOD!AB75</f>
        <v>10.88</v>
      </c>
      <c r="N75">
        <f t="shared" si="6"/>
        <v>36.53</v>
      </c>
      <c r="O75" s="112">
        <f t="shared" si="7"/>
        <v>7.0000000000000284E-2</v>
      </c>
      <c r="P75">
        <v>15.259184232137969</v>
      </c>
      <c r="Q75">
        <v>8.3559813851628792</v>
      </c>
      <c r="R75">
        <v>0</v>
      </c>
      <c r="S75">
        <v>2.0839857651245555</v>
      </c>
      <c r="T75">
        <v>10.900848617574598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15.23</v>
      </c>
      <c r="J76">
        <f>BYPL_EOD!AA76+BYPL_EOD!AB76</f>
        <v>8.34</v>
      </c>
      <c r="K76">
        <f>MES_EOD!AA76+MES_EOD!AB76</f>
        <v>0</v>
      </c>
      <c r="L76">
        <f>NDMC_EOD!AA76+NDMC_EOD!AB76</f>
        <v>2.08</v>
      </c>
      <c r="M76">
        <f>TPDDL_EOD!AA76+TPDDL_EOD!AB76</f>
        <v>10.88</v>
      </c>
      <c r="N76">
        <f t="shared" si="6"/>
        <v>36.53</v>
      </c>
      <c r="O76" s="112">
        <f t="shared" si="7"/>
        <v>7.0000000000000284E-2</v>
      </c>
      <c r="P76">
        <v>15.259184232137969</v>
      </c>
      <c r="Q76">
        <v>8.3559813851628792</v>
      </c>
      <c r="R76">
        <v>0</v>
      </c>
      <c r="S76">
        <v>2.0839857651245555</v>
      </c>
      <c r="T76">
        <v>10.900848617574598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2.08</v>
      </c>
      <c r="M77">
        <f>TPDDL_EOD!AA77+TPDDL_EOD!AB77</f>
        <v>10.88</v>
      </c>
      <c r="N77">
        <f t="shared" si="6"/>
        <v>36.53</v>
      </c>
      <c r="O77" s="112">
        <f t="shared" si="7"/>
        <v>7.0000000000000284E-2</v>
      </c>
      <c r="P77">
        <v>15.259184232137969</v>
      </c>
      <c r="Q77">
        <v>8.3559813851628792</v>
      </c>
      <c r="R77">
        <v>0</v>
      </c>
      <c r="S77">
        <v>2.0839857651245555</v>
      </c>
      <c r="T77">
        <v>10.900848617574598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2.08</v>
      </c>
      <c r="M78">
        <f>TPDDL_EOD!AA78+TPDDL_EOD!AB78</f>
        <v>10.88</v>
      </c>
      <c r="N78">
        <f t="shared" si="6"/>
        <v>36.53</v>
      </c>
      <c r="O78" s="112">
        <f t="shared" si="7"/>
        <v>7.0000000000000284E-2</v>
      </c>
      <c r="P78">
        <v>15.259184232137969</v>
      </c>
      <c r="Q78">
        <v>8.3559813851628792</v>
      </c>
      <c r="R78">
        <v>0</v>
      </c>
      <c r="S78">
        <v>2.0839857651245555</v>
      </c>
      <c r="T78">
        <v>10.900848617574598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7.0000000000000284E-2</v>
      </c>
      <c r="P79">
        <v>15.259184232137969</v>
      </c>
      <c r="Q79">
        <v>8.3559813851628792</v>
      </c>
      <c r="R79">
        <v>0</v>
      </c>
      <c r="S79">
        <v>2.0839857651245555</v>
      </c>
      <c r="T79">
        <v>10.900848617574598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2.08</v>
      </c>
      <c r="M83">
        <f>TPDDL_EOD!AA83+TPDDL_EOD!AB83</f>
        <v>10.88</v>
      </c>
      <c r="N83">
        <f t="shared" si="6"/>
        <v>36.53</v>
      </c>
      <c r="O83" s="112">
        <f t="shared" si="7"/>
        <v>7.0000000000000284E-2</v>
      </c>
      <c r="P83">
        <v>15.259184232137969</v>
      </c>
      <c r="Q83">
        <v>8.3559813851628792</v>
      </c>
      <c r="R83">
        <v>0</v>
      </c>
      <c r="S83">
        <v>2.0839857651245555</v>
      </c>
      <c r="T83">
        <v>10.900848617574598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2.08</v>
      </c>
      <c r="M84">
        <f>TPDDL_EOD!AA84+TPDDL_EOD!AB84</f>
        <v>10.88</v>
      </c>
      <c r="N84">
        <f t="shared" si="6"/>
        <v>36.53</v>
      </c>
      <c r="O84" s="112">
        <f t="shared" si="7"/>
        <v>7.0000000000000284E-2</v>
      </c>
      <c r="P84">
        <v>15.259184232137969</v>
      </c>
      <c r="Q84">
        <v>8.3559813851628792</v>
      </c>
      <c r="R84">
        <v>0</v>
      </c>
      <c r="S84">
        <v>2.0839857651245555</v>
      </c>
      <c r="T84">
        <v>10.900848617574598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2.08</v>
      </c>
      <c r="M85">
        <f>TPDDL_EOD!AA85+TPDDL_EOD!AB85</f>
        <v>10.88</v>
      </c>
      <c r="N85">
        <f t="shared" si="6"/>
        <v>36.53</v>
      </c>
      <c r="O85" s="112">
        <f t="shared" si="7"/>
        <v>7.0000000000000284E-2</v>
      </c>
      <c r="P85">
        <v>15.259184232137969</v>
      </c>
      <c r="Q85">
        <v>8.3559813851628792</v>
      </c>
      <c r="R85">
        <v>0</v>
      </c>
      <c r="S85">
        <v>2.0839857651245555</v>
      </c>
      <c r="T85">
        <v>10.900848617574598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2.08</v>
      </c>
      <c r="M86">
        <f>TPDDL_EOD!AA86+TPDDL_EOD!AB86</f>
        <v>10.88</v>
      </c>
      <c r="N86">
        <f t="shared" si="6"/>
        <v>36.53</v>
      </c>
      <c r="O86" s="112">
        <f t="shared" si="7"/>
        <v>7.0000000000000284E-2</v>
      </c>
      <c r="P86">
        <v>15.259184232137969</v>
      </c>
      <c r="Q86">
        <v>8.3559813851628792</v>
      </c>
      <c r="R86">
        <v>0</v>
      </c>
      <c r="S86">
        <v>2.0839857651245555</v>
      </c>
      <c r="T86">
        <v>10.900848617574598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2.08</v>
      </c>
      <c r="M92">
        <f>TPDDL_EOD!AA92+TPDDL_EOD!AB92</f>
        <v>10.88</v>
      </c>
      <c r="N92">
        <f t="shared" si="6"/>
        <v>36.53</v>
      </c>
      <c r="O92" s="112">
        <f t="shared" si="7"/>
        <v>7.0000000000000284E-2</v>
      </c>
      <c r="P92">
        <v>15.259184232137969</v>
      </c>
      <c r="Q92">
        <v>8.3559813851628792</v>
      </c>
      <c r="R92">
        <v>0</v>
      </c>
      <c r="S92">
        <v>2.0839857651245555</v>
      </c>
      <c r="T92">
        <v>10.900848617574598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2.08</v>
      </c>
      <c r="M93">
        <f>TPDDL_EOD!AA93+TPDDL_EOD!AB93</f>
        <v>10.88</v>
      </c>
      <c r="N93">
        <f t="shared" si="6"/>
        <v>36.53</v>
      </c>
      <c r="O93" s="112">
        <f t="shared" si="7"/>
        <v>7.0000000000000284E-2</v>
      </c>
      <c r="P93">
        <v>15.259184232137969</v>
      </c>
      <c r="Q93">
        <v>8.3559813851628792</v>
      </c>
      <c r="R93">
        <v>0</v>
      </c>
      <c r="S93">
        <v>2.0839857651245555</v>
      </c>
      <c r="T93">
        <v>10.900848617574598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2.08</v>
      </c>
      <c r="M94">
        <f>TPDDL_EOD!AA94+TPDDL_EOD!AB94</f>
        <v>10.88</v>
      </c>
      <c r="N94">
        <f t="shared" si="6"/>
        <v>36.53</v>
      </c>
      <c r="O94" s="112">
        <f t="shared" si="7"/>
        <v>7.0000000000000284E-2</v>
      </c>
      <c r="P94">
        <v>15.259184232137969</v>
      </c>
      <c r="Q94">
        <v>8.3559813851628792</v>
      </c>
      <c r="R94">
        <v>0</v>
      </c>
      <c r="S94">
        <v>2.0839857651245555</v>
      </c>
      <c r="T94">
        <v>10.900848617574598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2.08</v>
      </c>
      <c r="M95">
        <f>TPDDL_EOD!AA95+TPDDL_EOD!AB95</f>
        <v>10.88</v>
      </c>
      <c r="N95">
        <f t="shared" si="6"/>
        <v>36.53</v>
      </c>
      <c r="O95" s="112">
        <f t="shared" si="7"/>
        <v>7.0000000000000284E-2</v>
      </c>
      <c r="P95">
        <v>15.259184232137969</v>
      </c>
      <c r="Q95">
        <v>8.3559813851628792</v>
      </c>
      <c r="R95">
        <v>0</v>
      </c>
      <c r="S95">
        <v>2.0839857651245555</v>
      </c>
      <c r="T95">
        <v>10.900848617574598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2.08</v>
      </c>
      <c r="M96">
        <f>TPDDL_EOD!AA96+TPDDL_EOD!AB96</f>
        <v>10.88</v>
      </c>
      <c r="N96">
        <f t="shared" si="6"/>
        <v>36.53</v>
      </c>
      <c r="O96" s="112">
        <f t="shared" si="7"/>
        <v>7.0000000000000284E-2</v>
      </c>
      <c r="P96">
        <v>15.259184232137969</v>
      </c>
      <c r="Q96">
        <v>8.3559813851628792</v>
      </c>
      <c r="R96">
        <v>0</v>
      </c>
      <c r="S96">
        <v>2.0839857651245555</v>
      </c>
      <c r="T96">
        <v>10.900848617574598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2.08</v>
      </c>
      <c r="M97">
        <f>TPDDL_EOD!AA97+TPDDL_EOD!AB97</f>
        <v>10.88</v>
      </c>
      <c r="N97">
        <f t="shared" si="6"/>
        <v>36.53</v>
      </c>
      <c r="O97" s="112">
        <f t="shared" si="7"/>
        <v>7.0000000000000284E-2</v>
      </c>
      <c r="P97">
        <v>15.259184232137969</v>
      </c>
      <c r="Q97">
        <v>8.3559813851628792</v>
      </c>
      <c r="R97">
        <v>0</v>
      </c>
      <c r="S97">
        <v>2.0839857651245555</v>
      </c>
      <c r="T97">
        <v>10.900848617574598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2.08</v>
      </c>
      <c r="M98">
        <f>TPDDL_EOD!AA98+TPDDL_EOD!AB98</f>
        <v>10.88</v>
      </c>
      <c r="N98">
        <f t="shared" si="6"/>
        <v>36.53</v>
      </c>
      <c r="O98" s="112">
        <f t="shared" si="7"/>
        <v>7.0000000000000284E-2</v>
      </c>
      <c r="P98">
        <v>15.259184232137969</v>
      </c>
      <c r="Q98">
        <v>8.3559813851628792</v>
      </c>
      <c r="R98">
        <v>0</v>
      </c>
      <c r="S98">
        <v>2.0839857651245555</v>
      </c>
      <c r="T98">
        <v>10.900848617574598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0.88772999999999991</v>
      </c>
      <c r="E99" s="114">
        <f t="shared" si="12"/>
        <v>0</v>
      </c>
      <c r="F99" s="114">
        <f t="shared" si="12"/>
        <v>1.728</v>
      </c>
      <c r="G99" s="114">
        <f t="shared" si="12"/>
        <v>0.88772999999999991</v>
      </c>
      <c r="H99" s="114"/>
      <c r="I99" s="114">
        <f t="shared" si="12"/>
        <v>0.37102000000000002</v>
      </c>
      <c r="J99" s="114">
        <f t="shared" si="12"/>
        <v>0.2031600000000002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0.26512000000000024</v>
      </c>
      <c r="N99" s="114">
        <f t="shared" si="12"/>
        <v>0.88922000000000179</v>
      </c>
      <c r="O99" s="114">
        <f t="shared" si="12"/>
        <v>-1.4900000000000304E-3</v>
      </c>
      <c r="P99" s="114">
        <f t="shared" si="12"/>
        <v>0.3703978425384527</v>
      </c>
      <c r="Q99" s="114">
        <f t="shared" si="12"/>
        <v>0.20281934337337126</v>
      </c>
      <c r="R99" s="114">
        <f t="shared" si="12"/>
        <v>0</v>
      </c>
      <c r="S99" s="114">
        <f t="shared" si="12"/>
        <v>4.9837504174596335E-2</v>
      </c>
      <c r="T99" s="114">
        <f t="shared" si="12"/>
        <v>0.2646753099135804</v>
      </c>
      <c r="U99" s="114">
        <f t="shared" si="12"/>
        <v>0.88772999999999991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216.12</v>
      </c>
      <c r="E3">
        <f>BAWANA!AM3</f>
        <v>0</v>
      </c>
      <c r="F3">
        <f>(B3+C3)*0.8</f>
        <v>256</v>
      </c>
      <c r="G3">
        <f>(D3+E3)</f>
        <v>216.12</v>
      </c>
      <c r="H3" s="112"/>
      <c r="I3">
        <f>BRPL_EOD!AI3+BRPL_EOD!AJ3</f>
        <v>83.86</v>
      </c>
      <c r="J3">
        <f>BYPL_EOD!AI3+BYPL_EOD!AJ3</f>
        <v>49</v>
      </c>
      <c r="K3">
        <f>MES_EOD!AI3+MES_EOD!AJ3</f>
        <v>5</v>
      </c>
      <c r="L3">
        <f>NDMC_EOD!AI3+NDMC_EOD!AJ3</f>
        <v>19.66</v>
      </c>
      <c r="M3">
        <f>TPDDL_EOD!AI3+TPDDL_EOD!AJ3</f>
        <v>58.6</v>
      </c>
      <c r="N3">
        <f t="shared" ref="N3:N66" si="0">SUM(I3:M3)</f>
        <v>216.12</v>
      </c>
      <c r="O3" s="112">
        <f t="shared" ref="O3:O66" si="1">G3-N3</f>
        <v>0</v>
      </c>
      <c r="P3">
        <v>83.86</v>
      </c>
      <c r="Q3">
        <v>49</v>
      </c>
      <c r="R3">
        <v>5</v>
      </c>
      <c r="S3">
        <v>19.66</v>
      </c>
      <c r="T3">
        <v>58.6</v>
      </c>
      <c r="U3" s="114">
        <f t="shared" ref="U3:U66" si="2">SUM(P3:T3)</f>
        <v>216.12</v>
      </c>
      <c r="V3" s="112">
        <f t="shared" ref="V3:V66" si="3">G3-U3</f>
        <v>0</v>
      </c>
      <c r="Y3">
        <f>BAWANA!AW3+BAWANA!AX3</f>
        <v>26.94</v>
      </c>
      <c r="Z3">
        <f>BAWANA!BD3+BAWANA!BE3</f>
        <v>26.94</v>
      </c>
      <c r="AA3">
        <f>BAWANA!X3+BAWANA!Y3</f>
        <v>26.94</v>
      </c>
      <c r="AB3">
        <f>BAWANA!AE3+BAWANA!AF3</f>
        <v>26.94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216.12</v>
      </c>
      <c r="E4">
        <f>BAWANA!AM4</f>
        <v>0</v>
      </c>
      <c r="F4">
        <f t="shared" ref="F4:F67" si="4">(B4+C4)*0.8</f>
        <v>256</v>
      </c>
      <c r="G4">
        <f t="shared" ref="G4:G67" si="5">(D4+E4)</f>
        <v>216.12</v>
      </c>
      <c r="H4" s="112"/>
      <c r="I4">
        <f>BRPL_EOD!AI4+BRPL_EOD!AJ4</f>
        <v>83.86</v>
      </c>
      <c r="J4">
        <f>BYPL_EOD!AI4+BYPL_EOD!AJ4</f>
        <v>49</v>
      </c>
      <c r="K4">
        <f>MES_EOD!AI4+MES_EOD!AJ4</f>
        <v>5</v>
      </c>
      <c r="L4">
        <f>NDMC_EOD!AI4+NDMC_EOD!AJ4</f>
        <v>19.66</v>
      </c>
      <c r="M4">
        <f>TPDDL_EOD!AI4+TPDDL_EOD!AJ4</f>
        <v>58.6</v>
      </c>
      <c r="N4">
        <f t="shared" si="0"/>
        <v>216.12</v>
      </c>
      <c r="O4" s="112">
        <f t="shared" si="1"/>
        <v>0</v>
      </c>
      <c r="P4">
        <v>83.86</v>
      </c>
      <c r="Q4">
        <v>49</v>
      </c>
      <c r="R4">
        <v>5</v>
      </c>
      <c r="S4">
        <v>19.66</v>
      </c>
      <c r="T4">
        <v>58.6</v>
      </c>
      <c r="U4" s="114">
        <f t="shared" si="2"/>
        <v>216.12</v>
      </c>
      <c r="V4" s="112">
        <f t="shared" si="3"/>
        <v>0</v>
      </c>
      <c r="Y4">
        <f>BAWANA!AW4+BAWANA!AX4</f>
        <v>26.94</v>
      </c>
      <c r="Z4">
        <f>BAWANA!BD4+BAWANA!BE4</f>
        <v>26.94</v>
      </c>
      <c r="AA4">
        <f>BAWANA!X4+BAWANA!Y4</f>
        <v>26.94</v>
      </c>
      <c r="AB4">
        <f>BAWANA!AE4+BAWANA!AF4</f>
        <v>26.94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216.12</v>
      </c>
      <c r="E5">
        <f>BAWANA!AM5</f>
        <v>0</v>
      </c>
      <c r="F5">
        <f t="shared" si="4"/>
        <v>256</v>
      </c>
      <c r="G5">
        <f t="shared" si="5"/>
        <v>216.12</v>
      </c>
      <c r="H5" s="112"/>
      <c r="I5">
        <f>BRPL_EOD!AI5+BRPL_EOD!AJ5</f>
        <v>83.86</v>
      </c>
      <c r="J5">
        <f>BYPL_EOD!AI5+BYPL_EOD!AJ5</f>
        <v>49</v>
      </c>
      <c r="K5">
        <f>MES_EOD!AI5+MES_EOD!AJ5</f>
        <v>5</v>
      </c>
      <c r="L5">
        <f>NDMC_EOD!AI5+NDMC_EOD!AJ5</f>
        <v>19.66</v>
      </c>
      <c r="M5">
        <f>TPDDL_EOD!AI5+TPDDL_EOD!AJ5</f>
        <v>58.6</v>
      </c>
      <c r="N5">
        <f t="shared" si="0"/>
        <v>216.12</v>
      </c>
      <c r="O5" s="112">
        <f t="shared" si="1"/>
        <v>0</v>
      </c>
      <c r="P5">
        <v>83.86</v>
      </c>
      <c r="Q5">
        <v>49</v>
      </c>
      <c r="R5">
        <v>5</v>
      </c>
      <c r="S5">
        <v>19.66</v>
      </c>
      <c r="T5">
        <v>58.6</v>
      </c>
      <c r="U5" s="114">
        <f t="shared" si="2"/>
        <v>216.12</v>
      </c>
      <c r="V5" s="112">
        <f t="shared" si="3"/>
        <v>0</v>
      </c>
      <c r="Y5">
        <f>BAWANA!AW5+BAWANA!AX5</f>
        <v>26.94</v>
      </c>
      <c r="Z5">
        <f>BAWANA!BD5+BAWANA!BE5</f>
        <v>26.94</v>
      </c>
      <c r="AA5">
        <f>BAWANA!X5+BAWANA!Y5</f>
        <v>26.94</v>
      </c>
      <c r="AB5">
        <f>BAWANA!AE5+BAWANA!AF5</f>
        <v>26.94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216.12</v>
      </c>
      <c r="E6">
        <f>BAWANA!AM6</f>
        <v>0</v>
      </c>
      <c r="F6">
        <f t="shared" si="4"/>
        <v>256</v>
      </c>
      <c r="G6">
        <f t="shared" si="5"/>
        <v>216.12</v>
      </c>
      <c r="H6" s="112"/>
      <c r="I6">
        <f>BRPL_EOD!AI6+BRPL_EOD!AJ6</f>
        <v>83.86</v>
      </c>
      <c r="J6">
        <f>BYPL_EOD!AI6+BYPL_EOD!AJ6</f>
        <v>49</v>
      </c>
      <c r="K6">
        <f>MES_EOD!AI6+MES_EOD!AJ6</f>
        <v>5</v>
      </c>
      <c r="L6">
        <f>NDMC_EOD!AI6+NDMC_EOD!AJ6</f>
        <v>19.66</v>
      </c>
      <c r="M6">
        <f>TPDDL_EOD!AI6+TPDDL_EOD!AJ6</f>
        <v>58.6</v>
      </c>
      <c r="N6">
        <f t="shared" si="0"/>
        <v>216.12</v>
      </c>
      <c r="O6" s="112">
        <f t="shared" si="1"/>
        <v>0</v>
      </c>
      <c r="P6">
        <v>83.86</v>
      </c>
      <c r="Q6">
        <v>49</v>
      </c>
      <c r="R6">
        <v>5</v>
      </c>
      <c r="S6">
        <v>19.66</v>
      </c>
      <c r="T6">
        <v>58.6</v>
      </c>
      <c r="U6" s="114">
        <f t="shared" si="2"/>
        <v>216.12</v>
      </c>
      <c r="V6" s="112">
        <f t="shared" si="3"/>
        <v>0</v>
      </c>
      <c r="Y6">
        <f>BAWANA!AW6+BAWANA!AX6</f>
        <v>26.94</v>
      </c>
      <c r="Z6">
        <f>BAWANA!BD6+BAWANA!BE6</f>
        <v>26.94</v>
      </c>
      <c r="AA6">
        <f>BAWANA!X6+BAWANA!Y6</f>
        <v>26.94</v>
      </c>
      <c r="AB6">
        <f>BAWANA!AE6+BAWANA!AF6</f>
        <v>26.94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216.12</v>
      </c>
      <c r="E7">
        <f>BAWANA!AM7</f>
        <v>0</v>
      </c>
      <c r="F7">
        <f t="shared" si="4"/>
        <v>256</v>
      </c>
      <c r="G7">
        <f t="shared" si="5"/>
        <v>216.12</v>
      </c>
      <c r="H7" s="112"/>
      <c r="I7">
        <f>BRPL_EOD!AI7+BRPL_EOD!AJ7</f>
        <v>83.86</v>
      </c>
      <c r="J7">
        <f>BYPL_EOD!AI7+BYPL_EOD!AJ7</f>
        <v>49</v>
      </c>
      <c r="K7">
        <f>MES_EOD!AI7+MES_EOD!AJ7</f>
        <v>5</v>
      </c>
      <c r="L7">
        <f>NDMC_EOD!AI7+NDMC_EOD!AJ7</f>
        <v>19.66</v>
      </c>
      <c r="M7">
        <f>TPDDL_EOD!AI7+TPDDL_EOD!AJ7</f>
        <v>58.6</v>
      </c>
      <c r="N7">
        <f t="shared" si="0"/>
        <v>216.12</v>
      </c>
      <c r="O7" s="112">
        <f t="shared" si="1"/>
        <v>0</v>
      </c>
      <c r="P7">
        <v>83.86</v>
      </c>
      <c r="Q7">
        <v>49</v>
      </c>
      <c r="R7">
        <v>5</v>
      </c>
      <c r="S7">
        <v>19.66</v>
      </c>
      <c r="T7">
        <v>58.6</v>
      </c>
      <c r="U7" s="114">
        <f t="shared" si="2"/>
        <v>216.12</v>
      </c>
      <c r="V7" s="112">
        <f t="shared" si="3"/>
        <v>0</v>
      </c>
      <c r="Y7">
        <f>BAWANA!AW7+BAWANA!AX7</f>
        <v>26.94</v>
      </c>
      <c r="Z7">
        <f>BAWANA!BD7+BAWANA!BE7</f>
        <v>26.94</v>
      </c>
      <c r="AA7">
        <f>BAWANA!X7+BAWANA!Y7</f>
        <v>26.94</v>
      </c>
      <c r="AB7">
        <f>BAWANA!AE7+BAWANA!AF7</f>
        <v>26.94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216.12</v>
      </c>
      <c r="E8">
        <f>BAWANA!AM8</f>
        <v>0</v>
      </c>
      <c r="F8">
        <f t="shared" si="4"/>
        <v>256</v>
      </c>
      <c r="G8">
        <f t="shared" si="5"/>
        <v>216.12</v>
      </c>
      <c r="H8" s="112"/>
      <c r="I8">
        <f>BRPL_EOD!AI8+BRPL_EOD!AJ8</f>
        <v>83.86</v>
      </c>
      <c r="J8">
        <f>BYPL_EOD!AI8+BYPL_EOD!AJ8</f>
        <v>49</v>
      </c>
      <c r="K8">
        <f>MES_EOD!AI8+MES_EOD!AJ8</f>
        <v>5</v>
      </c>
      <c r="L8">
        <f>NDMC_EOD!AI8+NDMC_EOD!AJ8</f>
        <v>19.66</v>
      </c>
      <c r="M8">
        <f>TPDDL_EOD!AI8+TPDDL_EOD!AJ8</f>
        <v>58.6</v>
      </c>
      <c r="N8">
        <f t="shared" si="0"/>
        <v>216.12</v>
      </c>
      <c r="O8" s="112">
        <f t="shared" si="1"/>
        <v>0</v>
      </c>
      <c r="P8">
        <v>83.86</v>
      </c>
      <c r="Q8">
        <v>49</v>
      </c>
      <c r="R8">
        <v>5</v>
      </c>
      <c r="S8">
        <v>19.66</v>
      </c>
      <c r="T8">
        <v>58.6</v>
      </c>
      <c r="U8" s="114">
        <f t="shared" si="2"/>
        <v>216.12</v>
      </c>
      <c r="V8" s="112">
        <f t="shared" si="3"/>
        <v>0</v>
      </c>
      <c r="Y8">
        <f>BAWANA!AW8+BAWANA!AX8</f>
        <v>26.94</v>
      </c>
      <c r="Z8">
        <f>BAWANA!BD8+BAWANA!BE8</f>
        <v>26.94</v>
      </c>
      <c r="AA8">
        <f>BAWANA!X8+BAWANA!Y8</f>
        <v>26.94</v>
      </c>
      <c r="AB8">
        <f>BAWANA!AE8+BAWANA!AF8</f>
        <v>26.94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216.12</v>
      </c>
      <c r="E9">
        <f>BAWANA!AM9</f>
        <v>0</v>
      </c>
      <c r="F9">
        <f t="shared" si="4"/>
        <v>256</v>
      </c>
      <c r="G9">
        <f t="shared" si="5"/>
        <v>216.12</v>
      </c>
      <c r="H9" s="112"/>
      <c r="I9">
        <f>BRPL_EOD!AI9+BRPL_EOD!AJ9</f>
        <v>83.86</v>
      </c>
      <c r="J9">
        <f>BYPL_EOD!AI9+BYPL_EOD!AJ9</f>
        <v>49</v>
      </c>
      <c r="K9">
        <f>MES_EOD!AI9+MES_EOD!AJ9</f>
        <v>5</v>
      </c>
      <c r="L9">
        <f>NDMC_EOD!AI9+NDMC_EOD!AJ9</f>
        <v>19.66</v>
      </c>
      <c r="M9">
        <f>TPDDL_EOD!AI9+TPDDL_EOD!AJ9</f>
        <v>58.6</v>
      </c>
      <c r="N9">
        <f t="shared" si="0"/>
        <v>216.12</v>
      </c>
      <c r="O9" s="112">
        <f t="shared" si="1"/>
        <v>0</v>
      </c>
      <c r="P9">
        <v>83.86</v>
      </c>
      <c r="Q9">
        <v>49</v>
      </c>
      <c r="R9">
        <v>5</v>
      </c>
      <c r="S9">
        <v>19.66</v>
      </c>
      <c r="T9">
        <v>58.6</v>
      </c>
      <c r="U9" s="114">
        <f t="shared" si="2"/>
        <v>216.12</v>
      </c>
      <c r="V9" s="112">
        <f t="shared" si="3"/>
        <v>0</v>
      </c>
      <c r="Y9">
        <f>BAWANA!AW9+BAWANA!AX9</f>
        <v>26.94</v>
      </c>
      <c r="Z9">
        <f>BAWANA!BD9+BAWANA!BE9</f>
        <v>26.94</v>
      </c>
      <c r="AA9">
        <f>BAWANA!X9+BAWANA!Y9</f>
        <v>26.94</v>
      </c>
      <c r="AB9">
        <f>BAWANA!AE9+BAWANA!AF9</f>
        <v>26.94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216.12</v>
      </c>
      <c r="E10">
        <f>BAWANA!AM10</f>
        <v>0</v>
      </c>
      <c r="F10">
        <f t="shared" si="4"/>
        <v>256</v>
      </c>
      <c r="G10">
        <f t="shared" si="5"/>
        <v>216.12</v>
      </c>
      <c r="H10" s="112"/>
      <c r="I10">
        <f>BRPL_EOD!AI10+BRPL_EOD!AJ10</f>
        <v>83.86</v>
      </c>
      <c r="J10">
        <f>BYPL_EOD!AI10+BYPL_EOD!AJ10</f>
        <v>49</v>
      </c>
      <c r="K10">
        <f>MES_EOD!AI10+MES_EOD!AJ10</f>
        <v>5</v>
      </c>
      <c r="L10">
        <f>NDMC_EOD!AI10+NDMC_EOD!AJ10</f>
        <v>19.66</v>
      </c>
      <c r="M10">
        <f>TPDDL_EOD!AI10+TPDDL_EOD!AJ10</f>
        <v>58.6</v>
      </c>
      <c r="N10">
        <f t="shared" si="0"/>
        <v>216.12</v>
      </c>
      <c r="O10" s="112">
        <f t="shared" si="1"/>
        <v>0</v>
      </c>
      <c r="P10">
        <v>83.86</v>
      </c>
      <c r="Q10">
        <v>49</v>
      </c>
      <c r="R10">
        <v>5</v>
      </c>
      <c r="S10">
        <v>19.66</v>
      </c>
      <c r="T10">
        <v>58.6</v>
      </c>
      <c r="U10" s="114">
        <f t="shared" si="2"/>
        <v>216.12</v>
      </c>
      <c r="V10" s="112">
        <f t="shared" si="3"/>
        <v>0</v>
      </c>
      <c r="Y10">
        <f>BAWANA!AW10+BAWANA!AX10</f>
        <v>26.94</v>
      </c>
      <c r="Z10">
        <f>BAWANA!BD10+BAWANA!BE10</f>
        <v>26.94</v>
      </c>
      <c r="AA10">
        <f>BAWANA!X10+BAWANA!Y10</f>
        <v>26.94</v>
      </c>
      <c r="AB10">
        <f>BAWANA!AE10+BAWANA!AF10</f>
        <v>26.94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216.12</v>
      </c>
      <c r="E11">
        <f>BAWANA!AM11</f>
        <v>0</v>
      </c>
      <c r="F11">
        <f t="shared" si="4"/>
        <v>256</v>
      </c>
      <c r="G11">
        <f t="shared" si="5"/>
        <v>216.12</v>
      </c>
      <c r="H11" s="112"/>
      <c r="I11">
        <f>BRPL_EOD!AI11+BRPL_EOD!AJ11</f>
        <v>83.86</v>
      </c>
      <c r="J11">
        <f>BYPL_EOD!AI11+BYPL_EOD!AJ11</f>
        <v>49</v>
      </c>
      <c r="K11">
        <f>MES_EOD!AI11+MES_EOD!AJ11</f>
        <v>5</v>
      </c>
      <c r="L11">
        <f>NDMC_EOD!AI11+NDMC_EOD!AJ11</f>
        <v>19.66</v>
      </c>
      <c r="M11">
        <f>TPDDL_EOD!AI11+TPDDL_EOD!AJ11</f>
        <v>58.6</v>
      </c>
      <c r="N11">
        <f t="shared" si="0"/>
        <v>216.12</v>
      </c>
      <c r="O11" s="112">
        <f t="shared" si="1"/>
        <v>0</v>
      </c>
      <c r="P11">
        <v>83.86</v>
      </c>
      <c r="Q11">
        <v>49</v>
      </c>
      <c r="R11">
        <v>5</v>
      </c>
      <c r="S11">
        <v>19.66</v>
      </c>
      <c r="T11">
        <v>58.6</v>
      </c>
      <c r="U11" s="114">
        <f t="shared" si="2"/>
        <v>216.12</v>
      </c>
      <c r="V11" s="112">
        <f t="shared" si="3"/>
        <v>0</v>
      </c>
      <c r="Y11">
        <f>BAWANA!AW11+BAWANA!AX11</f>
        <v>26.94</v>
      </c>
      <c r="Z11">
        <f>BAWANA!BD11+BAWANA!BE11</f>
        <v>26.94</v>
      </c>
      <c r="AA11">
        <f>BAWANA!X11+BAWANA!Y11</f>
        <v>26.94</v>
      </c>
      <c r="AB11">
        <f>BAWANA!AE11+BAWANA!AF11</f>
        <v>26.94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216.12</v>
      </c>
      <c r="E12">
        <f>BAWANA!AM12</f>
        <v>0</v>
      </c>
      <c r="F12">
        <f t="shared" si="4"/>
        <v>256</v>
      </c>
      <c r="G12">
        <f t="shared" si="5"/>
        <v>216.12</v>
      </c>
      <c r="H12" s="112"/>
      <c r="I12">
        <f>BRPL_EOD!AI12+BRPL_EOD!AJ12</f>
        <v>83.86</v>
      </c>
      <c r="J12">
        <f>BYPL_EOD!AI12+BYPL_EOD!AJ12</f>
        <v>49</v>
      </c>
      <c r="K12">
        <f>MES_EOD!AI12+MES_EOD!AJ12</f>
        <v>5</v>
      </c>
      <c r="L12">
        <f>NDMC_EOD!AI12+NDMC_EOD!AJ12</f>
        <v>19.66</v>
      </c>
      <c r="M12">
        <f>TPDDL_EOD!AI12+TPDDL_EOD!AJ12</f>
        <v>58.6</v>
      </c>
      <c r="N12">
        <f t="shared" si="0"/>
        <v>216.12</v>
      </c>
      <c r="O12" s="112">
        <f t="shared" si="1"/>
        <v>0</v>
      </c>
      <c r="P12">
        <v>83.86</v>
      </c>
      <c r="Q12">
        <v>49</v>
      </c>
      <c r="R12">
        <v>5</v>
      </c>
      <c r="S12">
        <v>19.66</v>
      </c>
      <c r="T12">
        <v>58.6</v>
      </c>
      <c r="U12" s="114">
        <f t="shared" si="2"/>
        <v>216.12</v>
      </c>
      <c r="V12" s="112">
        <f t="shared" si="3"/>
        <v>0</v>
      </c>
      <c r="Y12">
        <f>BAWANA!AW12+BAWANA!AX12</f>
        <v>26.94</v>
      </c>
      <c r="Z12">
        <f>BAWANA!BD12+BAWANA!BE12</f>
        <v>26.94</v>
      </c>
      <c r="AA12">
        <f>BAWANA!X12+BAWANA!Y12</f>
        <v>26.94</v>
      </c>
      <c r="AB12">
        <f>BAWANA!AE12+BAWANA!AF12</f>
        <v>26.94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216.12</v>
      </c>
      <c r="E13">
        <f>BAWANA!AM13</f>
        <v>0</v>
      </c>
      <c r="F13">
        <f t="shared" si="4"/>
        <v>256</v>
      </c>
      <c r="G13">
        <f t="shared" si="5"/>
        <v>216.12</v>
      </c>
      <c r="H13" s="112"/>
      <c r="I13">
        <f>BRPL_EOD!AI13+BRPL_EOD!AJ13</f>
        <v>83.86</v>
      </c>
      <c r="J13">
        <f>BYPL_EOD!AI13+BYPL_EOD!AJ13</f>
        <v>49</v>
      </c>
      <c r="K13">
        <f>MES_EOD!AI13+MES_EOD!AJ13</f>
        <v>5</v>
      </c>
      <c r="L13">
        <f>NDMC_EOD!AI13+NDMC_EOD!AJ13</f>
        <v>19.66</v>
      </c>
      <c r="M13">
        <f>TPDDL_EOD!AI13+TPDDL_EOD!AJ13</f>
        <v>58.6</v>
      </c>
      <c r="N13">
        <f t="shared" si="0"/>
        <v>216.12</v>
      </c>
      <c r="O13" s="112">
        <f t="shared" si="1"/>
        <v>0</v>
      </c>
      <c r="P13">
        <v>83.86</v>
      </c>
      <c r="Q13">
        <v>49</v>
      </c>
      <c r="R13">
        <v>5</v>
      </c>
      <c r="S13">
        <v>19.66</v>
      </c>
      <c r="T13">
        <v>58.6</v>
      </c>
      <c r="U13" s="114">
        <f t="shared" si="2"/>
        <v>216.12</v>
      </c>
      <c r="V13" s="112">
        <f t="shared" si="3"/>
        <v>0</v>
      </c>
      <c r="Y13">
        <f>BAWANA!AW13+BAWANA!AX13</f>
        <v>26.94</v>
      </c>
      <c r="Z13">
        <f>BAWANA!BD13+BAWANA!BE13</f>
        <v>26.94</v>
      </c>
      <c r="AA13">
        <f>BAWANA!X13+BAWANA!Y13</f>
        <v>26.94</v>
      </c>
      <c r="AB13">
        <f>BAWANA!AE13+BAWANA!AF13</f>
        <v>26.94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216.12</v>
      </c>
      <c r="E14">
        <f>BAWANA!AM14</f>
        <v>0</v>
      </c>
      <c r="F14">
        <f t="shared" si="4"/>
        <v>256</v>
      </c>
      <c r="G14">
        <f t="shared" si="5"/>
        <v>216.12</v>
      </c>
      <c r="H14" s="112"/>
      <c r="I14">
        <f>BRPL_EOD!AI14+BRPL_EOD!AJ14</f>
        <v>83.86</v>
      </c>
      <c r="J14">
        <f>BYPL_EOD!AI14+BYPL_EOD!AJ14</f>
        <v>49</v>
      </c>
      <c r="K14">
        <f>MES_EOD!AI14+MES_EOD!AJ14</f>
        <v>5</v>
      </c>
      <c r="L14">
        <f>NDMC_EOD!AI14+NDMC_EOD!AJ14</f>
        <v>19.66</v>
      </c>
      <c r="M14">
        <f>TPDDL_EOD!AI14+TPDDL_EOD!AJ14</f>
        <v>58.6</v>
      </c>
      <c r="N14">
        <f t="shared" si="0"/>
        <v>216.12</v>
      </c>
      <c r="O14" s="112">
        <f t="shared" si="1"/>
        <v>0</v>
      </c>
      <c r="P14">
        <v>83.86</v>
      </c>
      <c r="Q14">
        <v>49</v>
      </c>
      <c r="R14">
        <v>5</v>
      </c>
      <c r="S14">
        <v>19.66</v>
      </c>
      <c r="T14">
        <v>58.6</v>
      </c>
      <c r="U14" s="114">
        <f t="shared" si="2"/>
        <v>216.12</v>
      </c>
      <c r="V14" s="112">
        <f t="shared" si="3"/>
        <v>0</v>
      </c>
      <c r="Y14">
        <f>BAWANA!AW14+BAWANA!AX14</f>
        <v>26.94</v>
      </c>
      <c r="Z14">
        <f>BAWANA!BD14+BAWANA!BE14</f>
        <v>26.94</v>
      </c>
      <c r="AA14">
        <f>BAWANA!X14+BAWANA!Y14</f>
        <v>26.94</v>
      </c>
      <c r="AB14">
        <f>BAWANA!AE14+BAWANA!AF14</f>
        <v>26.94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216.12</v>
      </c>
      <c r="E15">
        <f>BAWANA!AM15</f>
        <v>0</v>
      </c>
      <c r="F15">
        <f t="shared" si="4"/>
        <v>256</v>
      </c>
      <c r="G15">
        <f t="shared" si="5"/>
        <v>216.12</v>
      </c>
      <c r="H15" s="112"/>
      <c r="I15">
        <f>BRPL_EOD!AI15+BRPL_EOD!AJ15</f>
        <v>83.86</v>
      </c>
      <c r="J15">
        <f>BYPL_EOD!AI15+BYPL_EOD!AJ15</f>
        <v>49</v>
      </c>
      <c r="K15">
        <f>MES_EOD!AI15+MES_EOD!AJ15</f>
        <v>5</v>
      </c>
      <c r="L15">
        <f>NDMC_EOD!AI15+NDMC_EOD!AJ15</f>
        <v>19.66</v>
      </c>
      <c r="M15">
        <f>TPDDL_EOD!AI15+TPDDL_EOD!AJ15</f>
        <v>58.6</v>
      </c>
      <c r="N15">
        <f t="shared" si="0"/>
        <v>216.12</v>
      </c>
      <c r="O15" s="112">
        <f t="shared" si="1"/>
        <v>0</v>
      </c>
      <c r="P15">
        <v>83.86</v>
      </c>
      <c r="Q15">
        <v>49</v>
      </c>
      <c r="R15">
        <v>5</v>
      </c>
      <c r="S15">
        <v>19.66</v>
      </c>
      <c r="T15">
        <v>58.6</v>
      </c>
      <c r="U15" s="114">
        <f t="shared" si="2"/>
        <v>216.12</v>
      </c>
      <c r="V15" s="112">
        <f t="shared" si="3"/>
        <v>0</v>
      </c>
      <c r="Y15">
        <f>BAWANA!AW15+BAWANA!AX15</f>
        <v>26.94</v>
      </c>
      <c r="Z15">
        <f>BAWANA!BD15+BAWANA!BE15</f>
        <v>26.94</v>
      </c>
      <c r="AA15">
        <f>BAWANA!X15+BAWANA!Y15</f>
        <v>26.94</v>
      </c>
      <c r="AB15">
        <f>BAWANA!AE15+BAWANA!AF15</f>
        <v>26.94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216.12</v>
      </c>
      <c r="E16">
        <f>BAWANA!AM16</f>
        <v>0</v>
      </c>
      <c r="F16">
        <f t="shared" si="4"/>
        <v>256</v>
      </c>
      <c r="G16">
        <f t="shared" si="5"/>
        <v>216.12</v>
      </c>
      <c r="H16" s="112"/>
      <c r="I16">
        <f>BRPL_EOD!AI16+BRPL_EOD!AJ16</f>
        <v>83.86</v>
      </c>
      <c r="J16">
        <f>BYPL_EOD!AI16+BYPL_EOD!AJ16</f>
        <v>49</v>
      </c>
      <c r="K16">
        <f>MES_EOD!AI16+MES_EOD!AJ16</f>
        <v>5</v>
      </c>
      <c r="L16">
        <f>NDMC_EOD!AI16+NDMC_EOD!AJ16</f>
        <v>19.66</v>
      </c>
      <c r="M16">
        <f>TPDDL_EOD!AI16+TPDDL_EOD!AJ16</f>
        <v>58.6</v>
      </c>
      <c r="N16">
        <f t="shared" si="0"/>
        <v>216.12</v>
      </c>
      <c r="O16" s="112">
        <f t="shared" si="1"/>
        <v>0</v>
      </c>
      <c r="P16">
        <v>83.86</v>
      </c>
      <c r="Q16">
        <v>49</v>
      </c>
      <c r="R16">
        <v>5</v>
      </c>
      <c r="S16">
        <v>19.66</v>
      </c>
      <c r="T16">
        <v>58.6</v>
      </c>
      <c r="U16" s="114">
        <f t="shared" si="2"/>
        <v>216.12</v>
      </c>
      <c r="V16" s="112">
        <f t="shared" si="3"/>
        <v>0</v>
      </c>
      <c r="Y16">
        <f>BAWANA!AW16+BAWANA!AX16</f>
        <v>26.94</v>
      </c>
      <c r="Z16">
        <f>BAWANA!BD16+BAWANA!BE16</f>
        <v>26.94</v>
      </c>
      <c r="AA16">
        <f>BAWANA!X16+BAWANA!Y16</f>
        <v>26.94</v>
      </c>
      <c r="AB16">
        <f>BAWANA!AE16+BAWANA!AF16</f>
        <v>26.94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216.12</v>
      </c>
      <c r="E17">
        <f>BAWANA!AM17</f>
        <v>0</v>
      </c>
      <c r="F17">
        <f t="shared" si="4"/>
        <v>256</v>
      </c>
      <c r="G17">
        <f t="shared" si="5"/>
        <v>216.12</v>
      </c>
      <c r="H17" s="112"/>
      <c r="I17">
        <f>BRPL_EOD!AI17+BRPL_EOD!AJ17</f>
        <v>83.86</v>
      </c>
      <c r="J17">
        <f>BYPL_EOD!AI17+BYPL_EOD!AJ17</f>
        <v>49</v>
      </c>
      <c r="K17">
        <f>MES_EOD!AI17+MES_EOD!AJ17</f>
        <v>5</v>
      </c>
      <c r="L17">
        <f>NDMC_EOD!AI17+NDMC_EOD!AJ17</f>
        <v>19.66</v>
      </c>
      <c r="M17">
        <f>TPDDL_EOD!AI17+TPDDL_EOD!AJ17</f>
        <v>58.6</v>
      </c>
      <c r="N17">
        <f t="shared" si="0"/>
        <v>216.12</v>
      </c>
      <c r="O17" s="112">
        <f t="shared" si="1"/>
        <v>0</v>
      </c>
      <c r="P17">
        <v>83.86</v>
      </c>
      <c r="Q17">
        <v>49</v>
      </c>
      <c r="R17">
        <v>5</v>
      </c>
      <c r="S17">
        <v>19.66</v>
      </c>
      <c r="T17">
        <v>58.6</v>
      </c>
      <c r="U17" s="114">
        <f t="shared" si="2"/>
        <v>216.12</v>
      </c>
      <c r="V17" s="112">
        <f t="shared" si="3"/>
        <v>0</v>
      </c>
      <c r="Y17">
        <f>BAWANA!AW17+BAWANA!AX17</f>
        <v>26.94</v>
      </c>
      <c r="Z17">
        <f>BAWANA!BD17+BAWANA!BE17</f>
        <v>26.94</v>
      </c>
      <c r="AA17">
        <f>BAWANA!X17+BAWANA!Y17</f>
        <v>26.94</v>
      </c>
      <c r="AB17">
        <f>BAWANA!AE17+BAWANA!AF17</f>
        <v>26.94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216.12</v>
      </c>
      <c r="E18">
        <f>BAWANA!AM18</f>
        <v>0</v>
      </c>
      <c r="F18">
        <f t="shared" si="4"/>
        <v>256</v>
      </c>
      <c r="G18">
        <f t="shared" si="5"/>
        <v>216.12</v>
      </c>
      <c r="H18" s="112"/>
      <c r="I18">
        <f>BRPL_EOD!AI18+BRPL_EOD!AJ18</f>
        <v>83.86</v>
      </c>
      <c r="J18">
        <f>BYPL_EOD!AI18+BYPL_EOD!AJ18</f>
        <v>49</v>
      </c>
      <c r="K18">
        <f>MES_EOD!AI18+MES_EOD!AJ18</f>
        <v>5</v>
      </c>
      <c r="L18">
        <f>NDMC_EOD!AI18+NDMC_EOD!AJ18</f>
        <v>19.66</v>
      </c>
      <c r="M18">
        <f>TPDDL_EOD!AI18+TPDDL_EOD!AJ18</f>
        <v>58.6</v>
      </c>
      <c r="N18">
        <f t="shared" si="0"/>
        <v>216.12</v>
      </c>
      <c r="O18" s="112">
        <f t="shared" si="1"/>
        <v>0</v>
      </c>
      <c r="P18">
        <v>83.86</v>
      </c>
      <c r="Q18">
        <v>49</v>
      </c>
      <c r="R18">
        <v>5</v>
      </c>
      <c r="S18">
        <v>19.66</v>
      </c>
      <c r="T18">
        <v>58.6</v>
      </c>
      <c r="U18" s="114">
        <f t="shared" si="2"/>
        <v>216.12</v>
      </c>
      <c r="V18" s="112">
        <f t="shared" si="3"/>
        <v>0</v>
      </c>
      <c r="Y18">
        <f>BAWANA!AW18+BAWANA!AX18</f>
        <v>26.94</v>
      </c>
      <c r="Z18">
        <f>BAWANA!BD18+BAWANA!BE18</f>
        <v>26.94</v>
      </c>
      <c r="AA18">
        <f>BAWANA!X18+BAWANA!Y18</f>
        <v>26.94</v>
      </c>
      <c r="AB18">
        <f>BAWANA!AE18+BAWANA!AF18</f>
        <v>26.94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216.12</v>
      </c>
      <c r="E19">
        <f>BAWANA!AM19</f>
        <v>0</v>
      </c>
      <c r="F19">
        <f t="shared" si="4"/>
        <v>256</v>
      </c>
      <c r="G19">
        <f t="shared" si="5"/>
        <v>216.12</v>
      </c>
      <c r="H19" s="112"/>
      <c r="I19">
        <f>BRPL_EOD!AI19+BRPL_EOD!AJ19</f>
        <v>83.86</v>
      </c>
      <c r="J19">
        <f>BYPL_EOD!AI19+BYPL_EOD!AJ19</f>
        <v>49</v>
      </c>
      <c r="K19">
        <f>MES_EOD!AI19+MES_EOD!AJ19</f>
        <v>5</v>
      </c>
      <c r="L19">
        <f>NDMC_EOD!AI19+NDMC_EOD!AJ19</f>
        <v>19.66</v>
      </c>
      <c r="M19">
        <f>TPDDL_EOD!AI19+TPDDL_EOD!AJ19</f>
        <v>58.6</v>
      </c>
      <c r="N19">
        <f t="shared" si="0"/>
        <v>216.12</v>
      </c>
      <c r="O19" s="112">
        <f t="shared" si="1"/>
        <v>0</v>
      </c>
      <c r="P19">
        <v>83.86</v>
      </c>
      <c r="Q19">
        <v>49</v>
      </c>
      <c r="R19">
        <v>5</v>
      </c>
      <c r="S19">
        <v>19.66</v>
      </c>
      <c r="T19">
        <v>58.6</v>
      </c>
      <c r="U19" s="114">
        <f t="shared" si="2"/>
        <v>216.12</v>
      </c>
      <c r="V19" s="112">
        <f t="shared" si="3"/>
        <v>0</v>
      </c>
      <c r="Y19">
        <f>BAWANA!AW19+BAWANA!AX19</f>
        <v>26.94</v>
      </c>
      <c r="Z19">
        <f>BAWANA!BD19+BAWANA!BE19</f>
        <v>26.94</v>
      </c>
      <c r="AA19">
        <f>BAWANA!X19+BAWANA!Y19</f>
        <v>26.94</v>
      </c>
      <c r="AB19">
        <f>BAWANA!AE19+BAWANA!AF19</f>
        <v>26.94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216.12</v>
      </c>
      <c r="E20">
        <f>BAWANA!AM20</f>
        <v>0</v>
      </c>
      <c r="F20">
        <f t="shared" si="4"/>
        <v>256</v>
      </c>
      <c r="G20">
        <f t="shared" si="5"/>
        <v>216.12</v>
      </c>
      <c r="H20" s="112"/>
      <c r="I20">
        <f>BRPL_EOD!AI20+BRPL_EOD!AJ20</f>
        <v>83.86</v>
      </c>
      <c r="J20">
        <f>BYPL_EOD!AI20+BYPL_EOD!AJ20</f>
        <v>49</v>
      </c>
      <c r="K20">
        <f>MES_EOD!AI20+MES_EOD!AJ20</f>
        <v>5</v>
      </c>
      <c r="L20">
        <f>NDMC_EOD!AI20+NDMC_EOD!AJ20</f>
        <v>19.66</v>
      </c>
      <c r="M20">
        <f>TPDDL_EOD!AI20+TPDDL_EOD!AJ20</f>
        <v>58.6</v>
      </c>
      <c r="N20">
        <f t="shared" si="0"/>
        <v>216.12</v>
      </c>
      <c r="O20" s="112">
        <f t="shared" si="1"/>
        <v>0</v>
      </c>
      <c r="P20">
        <v>83.86</v>
      </c>
      <c r="Q20">
        <v>49</v>
      </c>
      <c r="R20">
        <v>5</v>
      </c>
      <c r="S20">
        <v>19.66</v>
      </c>
      <c r="T20">
        <v>58.6</v>
      </c>
      <c r="U20" s="114">
        <f t="shared" si="2"/>
        <v>216.12</v>
      </c>
      <c r="V20" s="112">
        <f t="shared" si="3"/>
        <v>0</v>
      </c>
      <c r="Y20">
        <f>BAWANA!AW20+BAWANA!AX20</f>
        <v>26.94</v>
      </c>
      <c r="Z20">
        <f>BAWANA!BD20+BAWANA!BE20</f>
        <v>26.94</v>
      </c>
      <c r="AA20">
        <f>BAWANA!X20+BAWANA!Y20</f>
        <v>26.94</v>
      </c>
      <c r="AB20">
        <f>BAWANA!AE20+BAWANA!AF20</f>
        <v>26.94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216.12</v>
      </c>
      <c r="E21">
        <f>BAWANA!AM21</f>
        <v>0</v>
      </c>
      <c r="F21">
        <f t="shared" si="4"/>
        <v>256</v>
      </c>
      <c r="G21">
        <f t="shared" si="5"/>
        <v>216.12</v>
      </c>
      <c r="H21" s="112"/>
      <c r="I21">
        <f>BRPL_EOD!AI21+BRPL_EOD!AJ21</f>
        <v>83.86</v>
      </c>
      <c r="J21">
        <f>BYPL_EOD!AI21+BYPL_EOD!AJ21</f>
        <v>49</v>
      </c>
      <c r="K21">
        <f>MES_EOD!AI21+MES_EOD!AJ21</f>
        <v>5</v>
      </c>
      <c r="L21">
        <f>NDMC_EOD!AI21+NDMC_EOD!AJ21</f>
        <v>19.66</v>
      </c>
      <c r="M21">
        <f>TPDDL_EOD!AI21+TPDDL_EOD!AJ21</f>
        <v>58.6</v>
      </c>
      <c r="N21">
        <f t="shared" si="0"/>
        <v>216.12</v>
      </c>
      <c r="O21" s="112">
        <f t="shared" si="1"/>
        <v>0</v>
      </c>
      <c r="P21">
        <v>83.86</v>
      </c>
      <c r="Q21">
        <v>49</v>
      </c>
      <c r="R21">
        <v>5</v>
      </c>
      <c r="S21">
        <v>19.66</v>
      </c>
      <c r="T21">
        <v>58.6</v>
      </c>
      <c r="U21" s="114">
        <f t="shared" si="2"/>
        <v>216.12</v>
      </c>
      <c r="V21" s="112">
        <f t="shared" si="3"/>
        <v>0</v>
      </c>
      <c r="Y21">
        <f>BAWANA!AW21+BAWANA!AX21</f>
        <v>26.94</v>
      </c>
      <c r="Z21">
        <f>BAWANA!BD21+BAWANA!BE21</f>
        <v>26.94</v>
      </c>
      <c r="AA21">
        <f>BAWANA!X21+BAWANA!Y21</f>
        <v>26.94</v>
      </c>
      <c r="AB21">
        <f>BAWANA!AE21+BAWANA!AF21</f>
        <v>26.94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216.12</v>
      </c>
      <c r="E22">
        <f>BAWANA!AM22</f>
        <v>0</v>
      </c>
      <c r="F22">
        <f t="shared" si="4"/>
        <v>256</v>
      </c>
      <c r="G22">
        <f t="shared" si="5"/>
        <v>216.12</v>
      </c>
      <c r="H22" s="112"/>
      <c r="I22">
        <f>BRPL_EOD!AI22+BRPL_EOD!AJ22</f>
        <v>83.86</v>
      </c>
      <c r="J22">
        <f>BYPL_EOD!AI22+BYPL_EOD!AJ22</f>
        <v>49</v>
      </c>
      <c r="K22">
        <f>MES_EOD!AI22+MES_EOD!AJ22</f>
        <v>5</v>
      </c>
      <c r="L22">
        <f>NDMC_EOD!AI22+NDMC_EOD!AJ22</f>
        <v>19.66</v>
      </c>
      <c r="M22">
        <f>TPDDL_EOD!AI22+TPDDL_EOD!AJ22</f>
        <v>58.6</v>
      </c>
      <c r="N22">
        <f t="shared" si="0"/>
        <v>216.12</v>
      </c>
      <c r="O22" s="112">
        <f t="shared" si="1"/>
        <v>0</v>
      </c>
      <c r="P22">
        <v>83.86</v>
      </c>
      <c r="Q22">
        <v>49</v>
      </c>
      <c r="R22">
        <v>5</v>
      </c>
      <c r="S22">
        <v>19.66</v>
      </c>
      <c r="T22">
        <v>58.6</v>
      </c>
      <c r="U22" s="114">
        <f t="shared" si="2"/>
        <v>216.12</v>
      </c>
      <c r="V22" s="112">
        <f t="shared" si="3"/>
        <v>0</v>
      </c>
      <c r="Y22">
        <f>BAWANA!AW22+BAWANA!AX22</f>
        <v>26.94</v>
      </c>
      <c r="Z22">
        <f>BAWANA!BD22+BAWANA!BE22</f>
        <v>26.94</v>
      </c>
      <c r="AA22">
        <f>BAWANA!X22+BAWANA!Y22</f>
        <v>26.94</v>
      </c>
      <c r="AB22">
        <f>BAWANA!AE22+BAWANA!AF22</f>
        <v>26.94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216.12</v>
      </c>
      <c r="E23">
        <f>BAWANA!AM23</f>
        <v>0</v>
      </c>
      <c r="F23">
        <f t="shared" si="4"/>
        <v>256</v>
      </c>
      <c r="G23">
        <f t="shared" si="5"/>
        <v>216.12</v>
      </c>
      <c r="H23" s="112"/>
      <c r="I23">
        <f>BRPL_EOD!AI23+BRPL_EOD!AJ23</f>
        <v>83.86</v>
      </c>
      <c r="J23">
        <f>BYPL_EOD!AI23+BYPL_EOD!AJ23</f>
        <v>49</v>
      </c>
      <c r="K23">
        <f>MES_EOD!AI23+MES_EOD!AJ23</f>
        <v>5</v>
      </c>
      <c r="L23">
        <f>NDMC_EOD!AI23+NDMC_EOD!AJ23</f>
        <v>19.66</v>
      </c>
      <c r="M23">
        <f>TPDDL_EOD!AI23+TPDDL_EOD!AJ23</f>
        <v>58.6</v>
      </c>
      <c r="N23">
        <f t="shared" si="0"/>
        <v>216.12</v>
      </c>
      <c r="O23" s="112">
        <f t="shared" si="1"/>
        <v>0</v>
      </c>
      <c r="P23">
        <v>83.86</v>
      </c>
      <c r="Q23">
        <v>49</v>
      </c>
      <c r="R23">
        <v>5</v>
      </c>
      <c r="S23">
        <v>19.66</v>
      </c>
      <c r="T23">
        <v>58.6</v>
      </c>
      <c r="U23" s="114">
        <f t="shared" si="2"/>
        <v>216.12</v>
      </c>
      <c r="V23" s="112">
        <f t="shared" si="3"/>
        <v>0</v>
      </c>
      <c r="Y23">
        <f>BAWANA!AW23+BAWANA!AX23</f>
        <v>26.94</v>
      </c>
      <c r="Z23">
        <f>BAWANA!BD23+BAWANA!BE23</f>
        <v>26.94</v>
      </c>
      <c r="AA23">
        <f>BAWANA!X23+BAWANA!Y23</f>
        <v>26.94</v>
      </c>
      <c r="AB23">
        <f>BAWANA!AE23+BAWANA!AF23</f>
        <v>26.94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216.12</v>
      </c>
      <c r="E24">
        <f>BAWANA!AM24</f>
        <v>0</v>
      </c>
      <c r="F24">
        <f t="shared" si="4"/>
        <v>256</v>
      </c>
      <c r="G24">
        <f t="shared" si="5"/>
        <v>216.12</v>
      </c>
      <c r="H24" s="112"/>
      <c r="I24">
        <f>BRPL_EOD!AI24+BRPL_EOD!AJ24</f>
        <v>83.86</v>
      </c>
      <c r="J24">
        <f>BYPL_EOD!AI24+BYPL_EOD!AJ24</f>
        <v>49</v>
      </c>
      <c r="K24">
        <f>MES_EOD!AI24+MES_EOD!AJ24</f>
        <v>5</v>
      </c>
      <c r="L24">
        <f>NDMC_EOD!AI24+NDMC_EOD!AJ24</f>
        <v>19.66</v>
      </c>
      <c r="M24">
        <f>TPDDL_EOD!AI24+TPDDL_EOD!AJ24</f>
        <v>58.6</v>
      </c>
      <c r="N24">
        <f t="shared" si="0"/>
        <v>216.12</v>
      </c>
      <c r="O24" s="112">
        <f t="shared" si="1"/>
        <v>0</v>
      </c>
      <c r="P24">
        <v>83.86</v>
      </c>
      <c r="Q24">
        <v>49</v>
      </c>
      <c r="R24">
        <v>5</v>
      </c>
      <c r="S24">
        <v>19.66</v>
      </c>
      <c r="T24">
        <v>58.6</v>
      </c>
      <c r="U24" s="114">
        <f t="shared" si="2"/>
        <v>216.12</v>
      </c>
      <c r="V24" s="112">
        <f t="shared" si="3"/>
        <v>0</v>
      </c>
      <c r="Y24">
        <f>BAWANA!AW24+BAWANA!AX24</f>
        <v>26.94</v>
      </c>
      <c r="Z24">
        <f>BAWANA!BD24+BAWANA!BE24</f>
        <v>26.94</v>
      </c>
      <c r="AA24">
        <f>BAWANA!X24+BAWANA!Y24</f>
        <v>26.94</v>
      </c>
      <c r="AB24">
        <f>BAWANA!AE24+BAWANA!AF24</f>
        <v>26.94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216.12</v>
      </c>
      <c r="E25">
        <f>BAWANA!AM25</f>
        <v>0</v>
      </c>
      <c r="F25">
        <f t="shared" si="4"/>
        <v>256</v>
      </c>
      <c r="G25">
        <f t="shared" si="5"/>
        <v>216.12</v>
      </c>
      <c r="H25" s="112"/>
      <c r="I25">
        <f>BRPL_EOD!AI25+BRPL_EOD!AJ25</f>
        <v>83.86</v>
      </c>
      <c r="J25">
        <f>BYPL_EOD!AI25+BYPL_EOD!AJ25</f>
        <v>49</v>
      </c>
      <c r="K25">
        <f>MES_EOD!AI25+MES_EOD!AJ25</f>
        <v>5</v>
      </c>
      <c r="L25">
        <f>NDMC_EOD!AI25+NDMC_EOD!AJ25</f>
        <v>19.66</v>
      </c>
      <c r="M25">
        <f>TPDDL_EOD!AI25+TPDDL_EOD!AJ25</f>
        <v>58.6</v>
      </c>
      <c r="N25">
        <f t="shared" si="0"/>
        <v>216.12</v>
      </c>
      <c r="O25" s="112">
        <f t="shared" si="1"/>
        <v>0</v>
      </c>
      <c r="P25">
        <v>83.86</v>
      </c>
      <c r="Q25">
        <v>49</v>
      </c>
      <c r="R25">
        <v>5</v>
      </c>
      <c r="S25">
        <v>19.66</v>
      </c>
      <c r="T25">
        <v>58.6</v>
      </c>
      <c r="U25" s="114">
        <f t="shared" si="2"/>
        <v>216.12</v>
      </c>
      <c r="V25" s="112">
        <f t="shared" si="3"/>
        <v>0</v>
      </c>
      <c r="Y25">
        <f>BAWANA!AW25+BAWANA!AX25</f>
        <v>26.94</v>
      </c>
      <c r="Z25">
        <f>BAWANA!BD25+BAWANA!BE25</f>
        <v>26.94</v>
      </c>
      <c r="AA25">
        <f>BAWANA!X25+BAWANA!Y25</f>
        <v>26.94</v>
      </c>
      <c r="AB25">
        <f>BAWANA!AE25+BAWANA!AF25</f>
        <v>26.94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</v>
      </c>
      <c r="E26">
        <f>BAWANA!AM26</f>
        <v>0</v>
      </c>
      <c r="F26">
        <f t="shared" si="4"/>
        <v>256</v>
      </c>
      <c r="G26">
        <f t="shared" si="5"/>
        <v>217</v>
      </c>
      <c r="H26" s="112"/>
      <c r="I26">
        <f>BRPL_EOD!AI26+BRPL_EOD!AJ26</f>
        <v>86</v>
      </c>
      <c r="J26">
        <f>BYPL_EOD!AI26+BYPL_EOD!AJ26</f>
        <v>49</v>
      </c>
      <c r="K26">
        <f>MES_EOD!AI26+MES_EOD!AJ26</f>
        <v>5</v>
      </c>
      <c r="L26">
        <f>NDMC_EOD!AI26+NDMC_EOD!AJ26</f>
        <v>19.34</v>
      </c>
      <c r="M26">
        <f>TPDDL_EOD!AI26+TPDDL_EOD!AJ26</f>
        <v>57.65</v>
      </c>
      <c r="N26">
        <f t="shared" si="0"/>
        <v>216.99</v>
      </c>
      <c r="O26" s="112">
        <f t="shared" si="1"/>
        <v>9.9999999999909051E-3</v>
      </c>
      <c r="P26">
        <v>86.003963316281855</v>
      </c>
      <c r="Q26">
        <v>49.002258168579196</v>
      </c>
      <c r="R26">
        <v>5.0002304253652241</v>
      </c>
      <c r="S26">
        <v>19.340891285312686</v>
      </c>
      <c r="T26">
        <v>57.652656804461031</v>
      </c>
      <c r="U26" s="114">
        <f t="shared" si="2"/>
        <v>217</v>
      </c>
      <c r="V26" s="112">
        <f t="shared" si="3"/>
        <v>0</v>
      </c>
      <c r="Y26">
        <f>BAWANA!AW26+BAWANA!AX26</f>
        <v>26.5</v>
      </c>
      <c r="Z26">
        <f>BAWANA!BD26+BAWANA!BE26</f>
        <v>26.5</v>
      </c>
      <c r="AA26">
        <f>BAWANA!X26+BAWANA!Y26</f>
        <v>26.5</v>
      </c>
      <c r="AB26">
        <f>BAWANA!AE26+BAWANA!AF26</f>
        <v>26.5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212.49</v>
      </c>
      <c r="E27">
        <f>BAWANA!AM27</f>
        <v>0</v>
      </c>
      <c r="F27">
        <f t="shared" si="4"/>
        <v>256</v>
      </c>
      <c r="G27">
        <f t="shared" si="5"/>
        <v>212.49</v>
      </c>
      <c r="H27" s="112"/>
      <c r="I27">
        <f>BRPL_EOD!AI27+BRPL_EOD!AJ27</f>
        <v>84</v>
      </c>
      <c r="J27">
        <f>BYPL_EOD!AI27+BYPL_EOD!AJ27</f>
        <v>49</v>
      </c>
      <c r="K27">
        <f>MES_EOD!AI27+MES_EOD!AJ27</f>
        <v>5</v>
      </c>
      <c r="L27">
        <f>NDMC_EOD!AI27+NDMC_EOD!AJ27</f>
        <v>19</v>
      </c>
      <c r="M27">
        <f>TPDDL_EOD!AI27+TPDDL_EOD!AJ27</f>
        <v>55.49</v>
      </c>
      <c r="N27">
        <f t="shared" si="0"/>
        <v>212.49</v>
      </c>
      <c r="O27" s="112">
        <f t="shared" si="1"/>
        <v>0</v>
      </c>
      <c r="P27">
        <v>84</v>
      </c>
      <c r="Q27">
        <v>49</v>
      </c>
      <c r="R27">
        <v>5</v>
      </c>
      <c r="S27">
        <v>19</v>
      </c>
      <c r="T27">
        <v>55.49</v>
      </c>
      <c r="U27" s="114">
        <f t="shared" si="2"/>
        <v>212.49</v>
      </c>
      <c r="V27" s="112">
        <f t="shared" si="3"/>
        <v>0</v>
      </c>
      <c r="Y27">
        <f>BAWANA!AW27+BAWANA!AX27</f>
        <v>25.51</v>
      </c>
      <c r="Z27">
        <f>BAWANA!BD27+BAWANA!BE27</f>
        <v>32</v>
      </c>
      <c r="AA27">
        <f>BAWANA!X27+BAWANA!Y27</f>
        <v>25.51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214.38</v>
      </c>
      <c r="E28">
        <f>BAWANA!AM28</f>
        <v>0</v>
      </c>
      <c r="F28">
        <f t="shared" si="4"/>
        <v>256</v>
      </c>
      <c r="G28">
        <f t="shared" si="5"/>
        <v>214.38</v>
      </c>
      <c r="H28" s="112"/>
      <c r="I28">
        <f>BRPL_EOD!AI28+BRPL_EOD!AJ28</f>
        <v>90</v>
      </c>
      <c r="J28">
        <f>BYPL_EOD!AI28+BYPL_EOD!AJ28</f>
        <v>49</v>
      </c>
      <c r="K28">
        <f>MES_EOD!AI28+MES_EOD!AJ28</f>
        <v>5</v>
      </c>
      <c r="L28">
        <f>NDMC_EOD!AI28+NDMC_EOD!AJ28</f>
        <v>19</v>
      </c>
      <c r="M28">
        <f>TPDDL_EOD!AI28+TPDDL_EOD!AJ28</f>
        <v>51.38</v>
      </c>
      <c r="N28">
        <f t="shared" si="0"/>
        <v>214.38</v>
      </c>
      <c r="O28" s="112">
        <f t="shared" si="1"/>
        <v>0</v>
      </c>
      <c r="P28">
        <v>90</v>
      </c>
      <c r="Q28">
        <v>49</v>
      </c>
      <c r="R28">
        <v>5</v>
      </c>
      <c r="S28">
        <v>19</v>
      </c>
      <c r="T28">
        <v>51.38</v>
      </c>
      <c r="U28" s="114">
        <f t="shared" si="2"/>
        <v>214.38</v>
      </c>
      <c r="V28" s="112">
        <f t="shared" si="3"/>
        <v>0</v>
      </c>
      <c r="Y28">
        <f>BAWANA!AW28+BAWANA!AX28</f>
        <v>23.62</v>
      </c>
      <c r="Z28">
        <f>BAWANA!BD28+BAWANA!BE28</f>
        <v>32</v>
      </c>
      <c r="AA28">
        <f>BAWANA!X28+BAWANA!Y28</f>
        <v>23.62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232.61</v>
      </c>
      <c r="E29">
        <f>BAWANA!AM29</f>
        <v>0</v>
      </c>
      <c r="F29">
        <f t="shared" si="4"/>
        <v>256</v>
      </c>
      <c r="G29">
        <f t="shared" si="5"/>
        <v>232.61</v>
      </c>
      <c r="H29" s="112"/>
      <c r="I29">
        <f>BRPL_EOD!AI29+BRPL_EOD!AJ29</f>
        <v>90</v>
      </c>
      <c r="J29">
        <f>BYPL_EOD!AI29+BYPL_EOD!AJ29</f>
        <v>49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232.61</v>
      </c>
      <c r="O29" s="112">
        <f t="shared" si="1"/>
        <v>0</v>
      </c>
      <c r="P29">
        <v>90</v>
      </c>
      <c r="Q29">
        <v>49</v>
      </c>
      <c r="R29">
        <v>5</v>
      </c>
      <c r="S29">
        <v>19</v>
      </c>
      <c r="T29">
        <v>69.61</v>
      </c>
      <c r="U29" s="114">
        <f t="shared" si="2"/>
        <v>232.61</v>
      </c>
      <c r="V29" s="112">
        <f t="shared" si="3"/>
        <v>0</v>
      </c>
      <c r="Y29">
        <f>BAWANA!AW29+BAWANA!AX29</f>
        <v>5.39</v>
      </c>
      <c r="Z29">
        <f>BAWANA!BD29+BAWANA!BE29</f>
        <v>32</v>
      </c>
      <c r="AA29">
        <f>BAWANA!X29+BAWANA!Y29</f>
        <v>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242.61</v>
      </c>
      <c r="E30">
        <f>BAWANA!AM30</f>
        <v>0</v>
      </c>
      <c r="F30">
        <f t="shared" si="4"/>
        <v>256</v>
      </c>
      <c r="G30">
        <f t="shared" si="5"/>
        <v>242.61</v>
      </c>
      <c r="H30" s="112"/>
      <c r="I30">
        <f>BRPL_EOD!AI30+BRPL_EOD!AJ30</f>
        <v>94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242.61</v>
      </c>
      <c r="O30" s="112">
        <f t="shared" si="1"/>
        <v>0</v>
      </c>
      <c r="P30">
        <v>94</v>
      </c>
      <c r="Q30">
        <v>55</v>
      </c>
      <c r="R30">
        <v>5</v>
      </c>
      <c r="S30">
        <v>19</v>
      </c>
      <c r="T30">
        <v>69.61</v>
      </c>
      <c r="U30" s="114">
        <f t="shared" si="2"/>
        <v>242.61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107.39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107.39</v>
      </c>
      <c r="Q31">
        <v>55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107.39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107.39</v>
      </c>
      <c r="Q32">
        <v>55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107.39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107.39</v>
      </c>
      <c r="Q33">
        <v>55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107.39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107.39</v>
      </c>
      <c r="Q34">
        <v>55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107.39</v>
      </c>
      <c r="J39">
        <f>BYPL_EOD!AI39+BYPL_EOD!AJ39</f>
        <v>55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107.39</v>
      </c>
      <c r="Q39">
        <v>55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107.39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107.39</v>
      </c>
      <c r="Q40">
        <v>55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113.39</v>
      </c>
      <c r="J41">
        <f>BYPL_EOD!AI41+BYPL_EOD!AJ41</f>
        <v>49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113.39</v>
      </c>
      <c r="Q41">
        <v>49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113.39</v>
      </c>
      <c r="J42">
        <f>BYPL_EOD!AI42+BYPL_EOD!AJ42</f>
        <v>49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113.39</v>
      </c>
      <c r="Q42">
        <v>49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222.61</v>
      </c>
      <c r="E43">
        <f>BAWANA!AM43</f>
        <v>0</v>
      </c>
      <c r="F43">
        <f t="shared" si="4"/>
        <v>256</v>
      </c>
      <c r="G43">
        <f t="shared" si="5"/>
        <v>222.61</v>
      </c>
      <c r="H43" s="112"/>
      <c r="I43">
        <f>BRPL_EOD!AI43+BRPL_EOD!AJ43</f>
        <v>99.61</v>
      </c>
      <c r="J43">
        <f>BYPL_EOD!AI43+BYPL_EOD!AJ43</f>
        <v>49</v>
      </c>
      <c r="K43">
        <f>MES_EOD!AI43+MES_EOD!AJ43</f>
        <v>5</v>
      </c>
      <c r="L43">
        <f>NDMC_EOD!AI43+NDMC_EOD!AJ43</f>
        <v>19</v>
      </c>
      <c r="M43">
        <f>TPDDL_EOD!AI43+TPDDL_EOD!AJ43</f>
        <v>50</v>
      </c>
      <c r="N43">
        <f t="shared" si="0"/>
        <v>222.61</v>
      </c>
      <c r="O43" s="112">
        <f t="shared" si="1"/>
        <v>0</v>
      </c>
      <c r="P43">
        <v>99.61</v>
      </c>
      <c r="Q43">
        <v>49</v>
      </c>
      <c r="R43">
        <v>5</v>
      </c>
      <c r="S43">
        <v>19</v>
      </c>
      <c r="T43">
        <v>50</v>
      </c>
      <c r="U43" s="114">
        <f t="shared" si="2"/>
        <v>222.61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222.61</v>
      </c>
      <c r="E44">
        <f>BAWANA!AM44</f>
        <v>0</v>
      </c>
      <c r="F44">
        <f t="shared" si="4"/>
        <v>256</v>
      </c>
      <c r="G44">
        <f t="shared" si="5"/>
        <v>222.61</v>
      </c>
      <c r="H44" s="112"/>
      <c r="I44">
        <f>BRPL_EOD!AI44+BRPL_EOD!AJ44</f>
        <v>99.61</v>
      </c>
      <c r="J44">
        <f>BYPL_EOD!AI44+BYPL_EOD!AJ44</f>
        <v>49</v>
      </c>
      <c r="K44">
        <f>MES_EOD!AI44+MES_EOD!AJ44</f>
        <v>5</v>
      </c>
      <c r="L44">
        <f>NDMC_EOD!AI44+NDMC_EOD!AJ44</f>
        <v>19</v>
      </c>
      <c r="M44">
        <f>TPDDL_EOD!AI44+TPDDL_EOD!AJ44</f>
        <v>50</v>
      </c>
      <c r="N44">
        <f t="shared" si="0"/>
        <v>222.61</v>
      </c>
      <c r="O44" s="112">
        <f t="shared" si="1"/>
        <v>0</v>
      </c>
      <c r="P44">
        <v>99.61</v>
      </c>
      <c r="Q44">
        <v>49</v>
      </c>
      <c r="R44">
        <v>5</v>
      </c>
      <c r="S44">
        <v>19</v>
      </c>
      <c r="T44">
        <v>50</v>
      </c>
      <c r="U44" s="114">
        <f t="shared" si="2"/>
        <v>222.61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82</v>
      </c>
      <c r="J45">
        <f>BYPL_EOD!AI45+BYPL_EOD!AJ45</f>
        <v>49</v>
      </c>
      <c r="K45">
        <f>MES_EOD!AI45+MES_EOD!AJ45</f>
        <v>5</v>
      </c>
      <c r="L45">
        <f>NDMC_EOD!AI45+NDMC_EOD!AJ45</f>
        <v>19</v>
      </c>
      <c r="M45">
        <f>TPDDL_EOD!AI45+TPDDL_EOD!AJ45</f>
        <v>51</v>
      </c>
      <c r="N45">
        <f t="shared" si="0"/>
        <v>206</v>
      </c>
      <c r="O45" s="112">
        <f t="shared" si="1"/>
        <v>0</v>
      </c>
      <c r="P45">
        <v>82</v>
      </c>
      <c r="Q45">
        <v>49</v>
      </c>
      <c r="R45">
        <v>5</v>
      </c>
      <c r="S45">
        <v>19</v>
      </c>
      <c r="T45">
        <v>51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82</v>
      </c>
      <c r="J46">
        <f>BYPL_EOD!AI46+BYPL_EOD!AJ46</f>
        <v>49</v>
      </c>
      <c r="K46">
        <f>MES_EOD!AI46+MES_EOD!AJ46</f>
        <v>5</v>
      </c>
      <c r="L46">
        <f>NDMC_EOD!AI46+NDMC_EOD!AJ46</f>
        <v>19</v>
      </c>
      <c r="M46">
        <f>TPDDL_EOD!AI46+TPDDL_EOD!AJ46</f>
        <v>51</v>
      </c>
      <c r="N46">
        <f t="shared" si="0"/>
        <v>206</v>
      </c>
      <c r="O46" s="112">
        <f t="shared" si="1"/>
        <v>0</v>
      </c>
      <c r="P46">
        <v>82</v>
      </c>
      <c r="Q46">
        <v>49</v>
      </c>
      <c r="R46">
        <v>5</v>
      </c>
      <c r="S46">
        <v>19</v>
      </c>
      <c r="T46">
        <v>51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82</v>
      </c>
      <c r="J47">
        <f>BYPL_EOD!AI47+BYPL_EOD!AJ47</f>
        <v>49</v>
      </c>
      <c r="K47">
        <f>MES_EOD!AI47+MES_EOD!AJ47</f>
        <v>5</v>
      </c>
      <c r="L47">
        <f>NDMC_EOD!AI47+NDMC_EOD!AJ47</f>
        <v>19</v>
      </c>
      <c r="M47">
        <f>TPDDL_EOD!AI47+TPDDL_EOD!AJ47</f>
        <v>51</v>
      </c>
      <c r="N47">
        <f t="shared" si="0"/>
        <v>206</v>
      </c>
      <c r="O47" s="112">
        <f t="shared" si="1"/>
        <v>0</v>
      </c>
      <c r="P47">
        <v>82</v>
      </c>
      <c r="Q47">
        <v>49</v>
      </c>
      <c r="R47">
        <v>5</v>
      </c>
      <c r="S47">
        <v>19</v>
      </c>
      <c r="T47">
        <v>51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82</v>
      </c>
      <c r="J48">
        <f>BYPL_EOD!AI48+BYPL_EOD!AJ48</f>
        <v>49</v>
      </c>
      <c r="K48">
        <f>MES_EOD!AI48+MES_EOD!AJ48</f>
        <v>5</v>
      </c>
      <c r="L48">
        <f>NDMC_EOD!AI48+NDMC_EOD!AJ48</f>
        <v>19</v>
      </c>
      <c r="M48">
        <f>TPDDL_EOD!AI48+TPDDL_EOD!AJ48</f>
        <v>51</v>
      </c>
      <c r="N48">
        <f t="shared" si="0"/>
        <v>206</v>
      </c>
      <c r="O48" s="112">
        <f t="shared" si="1"/>
        <v>0</v>
      </c>
      <c r="P48">
        <v>82</v>
      </c>
      <c r="Q48">
        <v>49</v>
      </c>
      <c r="R48">
        <v>5</v>
      </c>
      <c r="S48">
        <v>19</v>
      </c>
      <c r="T48">
        <v>51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82</v>
      </c>
      <c r="J49">
        <f>BYPL_EOD!AI49+BYPL_EOD!AJ49</f>
        <v>49</v>
      </c>
      <c r="K49">
        <f>MES_EOD!AI49+MES_EOD!AJ49</f>
        <v>5</v>
      </c>
      <c r="L49">
        <f>NDMC_EOD!AI49+NDMC_EOD!AJ49</f>
        <v>19</v>
      </c>
      <c r="M49">
        <f>TPDDL_EOD!AI49+TPDDL_EOD!AJ49</f>
        <v>51</v>
      </c>
      <c r="N49">
        <f t="shared" si="0"/>
        <v>206</v>
      </c>
      <c r="O49" s="112">
        <f t="shared" si="1"/>
        <v>0</v>
      </c>
      <c r="P49">
        <v>82</v>
      </c>
      <c r="Q49">
        <v>49</v>
      </c>
      <c r="R49">
        <v>5</v>
      </c>
      <c r="S49">
        <v>19</v>
      </c>
      <c r="T49">
        <v>51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83</v>
      </c>
      <c r="J50">
        <f>BYPL_EOD!AI50+BYPL_EOD!AJ50</f>
        <v>49</v>
      </c>
      <c r="K50">
        <f>MES_EOD!AI50+MES_EOD!AJ50</f>
        <v>5</v>
      </c>
      <c r="L50">
        <f>NDMC_EOD!AI50+NDMC_EOD!AJ50</f>
        <v>19</v>
      </c>
      <c r="M50">
        <f>TPDDL_EOD!AI50+TPDDL_EOD!AJ50</f>
        <v>50</v>
      </c>
      <c r="N50">
        <f t="shared" si="0"/>
        <v>206</v>
      </c>
      <c r="O50" s="112">
        <f t="shared" si="1"/>
        <v>0</v>
      </c>
      <c r="P50">
        <v>83</v>
      </c>
      <c r="Q50">
        <v>49</v>
      </c>
      <c r="R50">
        <v>5</v>
      </c>
      <c r="S50">
        <v>19</v>
      </c>
      <c r="T50">
        <v>50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78.290000000000006</v>
      </c>
      <c r="J51">
        <f>BYPL_EOD!AI51+BYPL_EOD!AJ51</f>
        <v>49</v>
      </c>
      <c r="K51">
        <f>MES_EOD!AI51+MES_EOD!AJ51</f>
        <v>5</v>
      </c>
      <c r="L51">
        <f>NDMC_EOD!AI51+NDMC_EOD!AJ51</f>
        <v>19</v>
      </c>
      <c r="M51">
        <f>TPDDL_EOD!AI51+TPDDL_EOD!AJ51</f>
        <v>54.71</v>
      </c>
      <c r="N51">
        <f t="shared" si="0"/>
        <v>206.00000000000003</v>
      </c>
      <c r="O51" s="112">
        <f t="shared" si="1"/>
        <v>0</v>
      </c>
      <c r="P51">
        <v>78.289999999999992</v>
      </c>
      <c r="Q51">
        <v>48.999999999999993</v>
      </c>
      <c r="R51">
        <v>4.9999999999999991</v>
      </c>
      <c r="S51">
        <v>18.999999999999996</v>
      </c>
      <c r="T51">
        <v>54.709999999999994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78.290000000000006</v>
      </c>
      <c r="J52">
        <f>BYPL_EOD!AI52+BYPL_EOD!AJ52</f>
        <v>49</v>
      </c>
      <c r="K52">
        <f>MES_EOD!AI52+MES_EOD!AJ52</f>
        <v>5</v>
      </c>
      <c r="L52">
        <f>NDMC_EOD!AI52+NDMC_EOD!AJ52</f>
        <v>19</v>
      </c>
      <c r="M52">
        <f>TPDDL_EOD!AI52+TPDDL_EOD!AJ52</f>
        <v>54.71</v>
      </c>
      <c r="N52">
        <f t="shared" si="0"/>
        <v>206.00000000000003</v>
      </c>
      <c r="O52" s="112">
        <f t="shared" si="1"/>
        <v>0</v>
      </c>
      <c r="P52">
        <v>78.289999999999992</v>
      </c>
      <c r="Q52">
        <v>48.999999999999993</v>
      </c>
      <c r="R52">
        <v>4.9999999999999991</v>
      </c>
      <c r="S52">
        <v>18.999999999999996</v>
      </c>
      <c r="T52">
        <v>54.709999999999994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78.290000000000006</v>
      </c>
      <c r="J53">
        <f>BYPL_EOD!AI53+BYPL_EOD!AJ53</f>
        <v>49</v>
      </c>
      <c r="K53">
        <f>MES_EOD!AI53+MES_EOD!AJ53</f>
        <v>5</v>
      </c>
      <c r="L53">
        <f>NDMC_EOD!AI53+NDMC_EOD!AJ53</f>
        <v>19</v>
      </c>
      <c r="M53">
        <f>TPDDL_EOD!AI53+TPDDL_EOD!AJ53</f>
        <v>54.71</v>
      </c>
      <c r="N53">
        <f t="shared" si="0"/>
        <v>206.00000000000003</v>
      </c>
      <c r="O53" s="112">
        <f t="shared" si="1"/>
        <v>0</v>
      </c>
      <c r="P53">
        <v>78.289999999999992</v>
      </c>
      <c r="Q53">
        <v>48.999999999999993</v>
      </c>
      <c r="R53">
        <v>4.9999999999999991</v>
      </c>
      <c r="S53">
        <v>18.999999999999996</v>
      </c>
      <c r="T53">
        <v>54.709999999999994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78.290000000000006</v>
      </c>
      <c r="J54">
        <f>BYPL_EOD!AI54+BYPL_EOD!AJ54</f>
        <v>49</v>
      </c>
      <c r="K54">
        <f>MES_EOD!AI54+MES_EOD!AJ54</f>
        <v>5</v>
      </c>
      <c r="L54">
        <f>NDMC_EOD!AI54+NDMC_EOD!AJ54</f>
        <v>19</v>
      </c>
      <c r="M54">
        <f>TPDDL_EOD!AI54+TPDDL_EOD!AJ54</f>
        <v>54.71</v>
      </c>
      <c r="N54">
        <f t="shared" si="0"/>
        <v>206.00000000000003</v>
      </c>
      <c r="O54" s="112">
        <f t="shared" si="1"/>
        <v>0</v>
      </c>
      <c r="P54">
        <v>78.289999999999992</v>
      </c>
      <c r="Q54">
        <v>48.999999999999993</v>
      </c>
      <c r="R54">
        <v>4.9999999999999991</v>
      </c>
      <c r="S54">
        <v>18.999999999999996</v>
      </c>
      <c r="T54">
        <v>54.709999999999994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78.290000000000006</v>
      </c>
      <c r="J55">
        <f>BYPL_EOD!AI55+BYPL_EOD!AJ55</f>
        <v>49</v>
      </c>
      <c r="K55">
        <f>MES_EOD!AI55+MES_EOD!AJ55</f>
        <v>5</v>
      </c>
      <c r="L55">
        <f>NDMC_EOD!AI55+NDMC_EOD!AJ55</f>
        <v>19</v>
      </c>
      <c r="M55">
        <f>TPDDL_EOD!AI55+TPDDL_EOD!AJ55</f>
        <v>54.71</v>
      </c>
      <c r="N55">
        <f t="shared" si="0"/>
        <v>206.00000000000003</v>
      </c>
      <c r="O55" s="112">
        <f t="shared" si="1"/>
        <v>0</v>
      </c>
      <c r="P55">
        <v>78.289999999999992</v>
      </c>
      <c r="Q55">
        <v>48.999999999999993</v>
      </c>
      <c r="R55">
        <v>4.9999999999999991</v>
      </c>
      <c r="S55">
        <v>18.999999999999996</v>
      </c>
      <c r="T55">
        <v>54.709999999999994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78.290000000000006</v>
      </c>
      <c r="J56">
        <f>BYPL_EOD!AI56+BYPL_EOD!AJ56</f>
        <v>49</v>
      </c>
      <c r="K56">
        <f>MES_EOD!AI56+MES_EOD!AJ56</f>
        <v>5</v>
      </c>
      <c r="L56">
        <f>NDMC_EOD!AI56+NDMC_EOD!AJ56</f>
        <v>19</v>
      </c>
      <c r="M56">
        <f>TPDDL_EOD!AI56+TPDDL_EOD!AJ56</f>
        <v>54.71</v>
      </c>
      <c r="N56">
        <f t="shared" si="0"/>
        <v>206.00000000000003</v>
      </c>
      <c r="O56" s="112">
        <f t="shared" si="1"/>
        <v>0</v>
      </c>
      <c r="P56">
        <v>78.289999999999992</v>
      </c>
      <c r="Q56">
        <v>48.999999999999993</v>
      </c>
      <c r="R56">
        <v>4.9999999999999991</v>
      </c>
      <c r="S56">
        <v>18.999999999999996</v>
      </c>
      <c r="T56">
        <v>54.709999999999994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78.290000000000006</v>
      </c>
      <c r="J57">
        <f>BYPL_EOD!AI57+BYPL_EOD!AJ57</f>
        <v>49</v>
      </c>
      <c r="K57">
        <f>MES_EOD!AI57+MES_EOD!AJ57</f>
        <v>5</v>
      </c>
      <c r="L57">
        <f>NDMC_EOD!AI57+NDMC_EOD!AJ57</f>
        <v>19</v>
      </c>
      <c r="M57">
        <f>TPDDL_EOD!AI57+TPDDL_EOD!AJ57</f>
        <v>54.71</v>
      </c>
      <c r="N57">
        <f t="shared" si="0"/>
        <v>206.00000000000003</v>
      </c>
      <c r="O57" s="112">
        <f t="shared" si="1"/>
        <v>0</v>
      </c>
      <c r="P57">
        <v>78.289999999999992</v>
      </c>
      <c r="Q57">
        <v>48.999999999999993</v>
      </c>
      <c r="R57">
        <v>4.9999999999999991</v>
      </c>
      <c r="S57">
        <v>18.999999999999996</v>
      </c>
      <c r="T57">
        <v>54.709999999999994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78.290000000000006</v>
      </c>
      <c r="J58">
        <f>BYPL_EOD!AI58+BYPL_EOD!AJ58</f>
        <v>49</v>
      </c>
      <c r="K58">
        <f>MES_EOD!AI58+MES_EOD!AJ58</f>
        <v>5</v>
      </c>
      <c r="L58">
        <f>NDMC_EOD!AI58+NDMC_EOD!AJ58</f>
        <v>19</v>
      </c>
      <c r="M58">
        <f>TPDDL_EOD!AI58+TPDDL_EOD!AJ58</f>
        <v>54.71</v>
      </c>
      <c r="N58">
        <f t="shared" si="0"/>
        <v>206.00000000000003</v>
      </c>
      <c r="O58" s="112">
        <f t="shared" si="1"/>
        <v>0</v>
      </c>
      <c r="P58">
        <v>78.289999999999992</v>
      </c>
      <c r="Q58">
        <v>48.999999999999993</v>
      </c>
      <c r="R58">
        <v>4.9999999999999991</v>
      </c>
      <c r="S58">
        <v>18.999999999999996</v>
      </c>
      <c r="T58">
        <v>54.709999999999994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211.78</v>
      </c>
      <c r="E59">
        <f>BAWANA!AM59</f>
        <v>0</v>
      </c>
      <c r="F59">
        <f t="shared" si="4"/>
        <v>256</v>
      </c>
      <c r="G59">
        <f t="shared" si="5"/>
        <v>211.78</v>
      </c>
      <c r="H59" s="112"/>
      <c r="I59">
        <f>BRPL_EOD!AI59+BRPL_EOD!AJ59</f>
        <v>81.62</v>
      </c>
      <c r="J59">
        <f>BYPL_EOD!AI59+BYPL_EOD!AJ59</f>
        <v>49</v>
      </c>
      <c r="K59">
        <f>MES_EOD!AI59+MES_EOD!AJ59</f>
        <v>5</v>
      </c>
      <c r="L59">
        <f>NDMC_EOD!AI59+NDMC_EOD!AJ59</f>
        <v>19.13</v>
      </c>
      <c r="M59">
        <f>TPDDL_EOD!AI59+TPDDL_EOD!AJ59</f>
        <v>57.03</v>
      </c>
      <c r="N59">
        <f t="shared" si="0"/>
        <v>211.78</v>
      </c>
      <c r="O59" s="112">
        <f t="shared" si="1"/>
        <v>0</v>
      </c>
      <c r="P59">
        <v>81.62</v>
      </c>
      <c r="Q59">
        <v>49</v>
      </c>
      <c r="R59">
        <v>5</v>
      </c>
      <c r="S59">
        <v>19.13</v>
      </c>
      <c r="T59">
        <v>57.03</v>
      </c>
      <c r="U59" s="114">
        <f t="shared" si="2"/>
        <v>211.78</v>
      </c>
      <c r="V59" s="112">
        <f t="shared" si="3"/>
        <v>0</v>
      </c>
      <c r="Y59">
        <f>BAWANA!AW59+BAWANA!AX59</f>
        <v>26.22</v>
      </c>
      <c r="Z59">
        <f>BAWANA!BD59+BAWANA!BE59</f>
        <v>32</v>
      </c>
      <c r="AA59">
        <f>BAWANA!X59+BAWANA!Y59</f>
        <v>26.22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211.78</v>
      </c>
      <c r="E60">
        <f>BAWANA!AM60</f>
        <v>0</v>
      </c>
      <c r="F60">
        <f t="shared" si="4"/>
        <v>256</v>
      </c>
      <c r="G60">
        <f t="shared" si="5"/>
        <v>211.78</v>
      </c>
      <c r="H60" s="112"/>
      <c r="I60">
        <f>BRPL_EOD!AI60+BRPL_EOD!AJ60</f>
        <v>81.62</v>
      </c>
      <c r="J60">
        <f>BYPL_EOD!AI60+BYPL_EOD!AJ60</f>
        <v>49</v>
      </c>
      <c r="K60">
        <f>MES_EOD!AI60+MES_EOD!AJ60</f>
        <v>5</v>
      </c>
      <c r="L60">
        <f>NDMC_EOD!AI60+NDMC_EOD!AJ60</f>
        <v>19.13</v>
      </c>
      <c r="M60">
        <f>TPDDL_EOD!AI60+TPDDL_EOD!AJ60</f>
        <v>57.03</v>
      </c>
      <c r="N60">
        <f t="shared" si="0"/>
        <v>211.78</v>
      </c>
      <c r="O60" s="112">
        <f t="shared" si="1"/>
        <v>0</v>
      </c>
      <c r="P60">
        <v>81.62</v>
      </c>
      <c r="Q60">
        <v>49</v>
      </c>
      <c r="R60">
        <v>5</v>
      </c>
      <c r="S60">
        <v>19.13</v>
      </c>
      <c r="T60">
        <v>57.03</v>
      </c>
      <c r="U60" s="114">
        <f t="shared" si="2"/>
        <v>211.78</v>
      </c>
      <c r="V60" s="112">
        <f t="shared" si="3"/>
        <v>0</v>
      </c>
      <c r="Y60">
        <f>BAWANA!AW60+BAWANA!AX60</f>
        <v>26.22</v>
      </c>
      <c r="Z60">
        <f>BAWANA!BD60+BAWANA!BE60</f>
        <v>32</v>
      </c>
      <c r="AA60">
        <f>BAWANA!X60+BAWANA!Y60</f>
        <v>26.22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211.78</v>
      </c>
      <c r="E61">
        <f>BAWANA!AM61</f>
        <v>0</v>
      </c>
      <c r="F61">
        <f t="shared" si="4"/>
        <v>256</v>
      </c>
      <c r="G61">
        <f t="shared" si="5"/>
        <v>211.78</v>
      </c>
      <c r="H61" s="112"/>
      <c r="I61">
        <f>BRPL_EOD!AI61+BRPL_EOD!AJ61</f>
        <v>81.62</v>
      </c>
      <c r="J61">
        <f>BYPL_EOD!AI61+BYPL_EOD!AJ61</f>
        <v>49</v>
      </c>
      <c r="K61">
        <f>MES_EOD!AI61+MES_EOD!AJ61</f>
        <v>5</v>
      </c>
      <c r="L61">
        <f>NDMC_EOD!AI61+NDMC_EOD!AJ61</f>
        <v>19.13</v>
      </c>
      <c r="M61">
        <f>TPDDL_EOD!AI61+TPDDL_EOD!AJ61</f>
        <v>57.03</v>
      </c>
      <c r="N61">
        <f t="shared" si="0"/>
        <v>211.78</v>
      </c>
      <c r="O61" s="112">
        <f t="shared" si="1"/>
        <v>0</v>
      </c>
      <c r="P61">
        <v>81.62</v>
      </c>
      <c r="Q61">
        <v>49</v>
      </c>
      <c r="R61">
        <v>5</v>
      </c>
      <c r="S61">
        <v>19.13</v>
      </c>
      <c r="T61">
        <v>57.03</v>
      </c>
      <c r="U61" s="114">
        <f t="shared" si="2"/>
        <v>211.78</v>
      </c>
      <c r="V61" s="112">
        <f t="shared" si="3"/>
        <v>0</v>
      </c>
      <c r="Y61">
        <f>BAWANA!AW61+BAWANA!AX61</f>
        <v>26.22</v>
      </c>
      <c r="Z61">
        <f>BAWANA!BD61+BAWANA!BE61</f>
        <v>32</v>
      </c>
      <c r="AA61">
        <f>BAWANA!X61+BAWANA!Y61</f>
        <v>26.22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211.78</v>
      </c>
      <c r="E62">
        <f>BAWANA!AM62</f>
        <v>0</v>
      </c>
      <c r="F62">
        <f t="shared" si="4"/>
        <v>256</v>
      </c>
      <c r="G62">
        <f t="shared" si="5"/>
        <v>211.78</v>
      </c>
      <c r="H62" s="112"/>
      <c r="I62">
        <f>BRPL_EOD!AI62+BRPL_EOD!AJ62</f>
        <v>81.62</v>
      </c>
      <c r="J62">
        <f>BYPL_EOD!AI62+BYPL_EOD!AJ62</f>
        <v>49</v>
      </c>
      <c r="K62">
        <f>MES_EOD!AI62+MES_EOD!AJ62</f>
        <v>5</v>
      </c>
      <c r="L62">
        <f>NDMC_EOD!AI62+NDMC_EOD!AJ62</f>
        <v>19.13</v>
      </c>
      <c r="M62">
        <f>TPDDL_EOD!AI62+TPDDL_EOD!AJ62</f>
        <v>57.03</v>
      </c>
      <c r="N62">
        <f t="shared" si="0"/>
        <v>211.78</v>
      </c>
      <c r="O62" s="112">
        <f t="shared" si="1"/>
        <v>0</v>
      </c>
      <c r="P62">
        <v>81.62</v>
      </c>
      <c r="Q62">
        <v>49</v>
      </c>
      <c r="R62">
        <v>5</v>
      </c>
      <c r="S62">
        <v>19.13</v>
      </c>
      <c r="T62">
        <v>57.03</v>
      </c>
      <c r="U62" s="114">
        <f t="shared" si="2"/>
        <v>211.78</v>
      </c>
      <c r="V62" s="112">
        <f t="shared" si="3"/>
        <v>0</v>
      </c>
      <c r="Y62">
        <f>BAWANA!AW62+BAWANA!AX62</f>
        <v>26.22</v>
      </c>
      <c r="Z62">
        <f>BAWANA!BD62+BAWANA!BE62</f>
        <v>32</v>
      </c>
      <c r="AA62">
        <f>BAWANA!X62+BAWANA!Y62</f>
        <v>26.22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211.78</v>
      </c>
      <c r="E63">
        <f>BAWANA!AM63</f>
        <v>0</v>
      </c>
      <c r="F63">
        <f t="shared" si="4"/>
        <v>256</v>
      </c>
      <c r="G63">
        <f t="shared" si="5"/>
        <v>211.78</v>
      </c>
      <c r="H63" s="112"/>
      <c r="I63">
        <f>BRPL_EOD!AI63+BRPL_EOD!AJ63</f>
        <v>81.62</v>
      </c>
      <c r="J63">
        <f>BYPL_EOD!AI63+BYPL_EOD!AJ63</f>
        <v>49</v>
      </c>
      <c r="K63">
        <f>MES_EOD!AI63+MES_EOD!AJ63</f>
        <v>5</v>
      </c>
      <c r="L63">
        <f>NDMC_EOD!AI63+NDMC_EOD!AJ63</f>
        <v>19.13</v>
      </c>
      <c r="M63">
        <f>TPDDL_EOD!AI63+TPDDL_EOD!AJ63</f>
        <v>57.03</v>
      </c>
      <c r="N63">
        <f t="shared" si="0"/>
        <v>211.78</v>
      </c>
      <c r="O63" s="112">
        <f t="shared" si="1"/>
        <v>0</v>
      </c>
      <c r="P63">
        <v>81.62</v>
      </c>
      <c r="Q63">
        <v>49</v>
      </c>
      <c r="R63">
        <v>5</v>
      </c>
      <c r="S63">
        <v>19.13</v>
      </c>
      <c r="T63">
        <v>57.03</v>
      </c>
      <c r="U63" s="114">
        <f t="shared" si="2"/>
        <v>211.78</v>
      </c>
      <c r="V63" s="112">
        <f t="shared" si="3"/>
        <v>0</v>
      </c>
      <c r="Y63">
        <f>BAWANA!AW63+BAWANA!AX63</f>
        <v>26.22</v>
      </c>
      <c r="Z63">
        <f>BAWANA!BD63+BAWANA!BE63</f>
        <v>32</v>
      </c>
      <c r="AA63">
        <f>BAWANA!X63+BAWANA!Y63</f>
        <v>26.22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211.78</v>
      </c>
      <c r="E64">
        <f>BAWANA!AM64</f>
        <v>0</v>
      </c>
      <c r="F64">
        <f t="shared" si="4"/>
        <v>256</v>
      </c>
      <c r="G64">
        <f t="shared" si="5"/>
        <v>211.78</v>
      </c>
      <c r="H64" s="112"/>
      <c r="I64">
        <f>BRPL_EOD!AI64+BRPL_EOD!AJ64</f>
        <v>81.62</v>
      </c>
      <c r="J64">
        <f>BYPL_EOD!AI64+BYPL_EOD!AJ64</f>
        <v>49</v>
      </c>
      <c r="K64">
        <f>MES_EOD!AI64+MES_EOD!AJ64</f>
        <v>5</v>
      </c>
      <c r="L64">
        <f>NDMC_EOD!AI64+NDMC_EOD!AJ64</f>
        <v>19.13</v>
      </c>
      <c r="M64">
        <f>TPDDL_EOD!AI64+TPDDL_EOD!AJ64</f>
        <v>57.03</v>
      </c>
      <c r="N64">
        <f t="shared" si="0"/>
        <v>211.78</v>
      </c>
      <c r="O64" s="112">
        <f t="shared" si="1"/>
        <v>0</v>
      </c>
      <c r="P64">
        <v>81.62</v>
      </c>
      <c r="Q64">
        <v>49</v>
      </c>
      <c r="R64">
        <v>5</v>
      </c>
      <c r="S64">
        <v>19.13</v>
      </c>
      <c r="T64">
        <v>57.03</v>
      </c>
      <c r="U64" s="114">
        <f t="shared" si="2"/>
        <v>211.78</v>
      </c>
      <c r="V64" s="112">
        <f t="shared" si="3"/>
        <v>0</v>
      </c>
      <c r="Y64">
        <f>BAWANA!AW64+BAWANA!AX64</f>
        <v>26.22</v>
      </c>
      <c r="Z64">
        <f>BAWANA!BD64+BAWANA!BE64</f>
        <v>32</v>
      </c>
      <c r="AA64">
        <f>BAWANA!X64+BAWANA!Y64</f>
        <v>26.22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211.78</v>
      </c>
      <c r="E65">
        <f>BAWANA!AM65</f>
        <v>0</v>
      </c>
      <c r="F65">
        <f t="shared" si="4"/>
        <v>256</v>
      </c>
      <c r="G65">
        <f t="shared" si="5"/>
        <v>211.78</v>
      </c>
      <c r="H65" s="112"/>
      <c r="I65">
        <f>BRPL_EOD!AI65+BRPL_EOD!AJ65</f>
        <v>81.62</v>
      </c>
      <c r="J65">
        <f>BYPL_EOD!AI65+BYPL_EOD!AJ65</f>
        <v>49</v>
      </c>
      <c r="K65">
        <f>MES_EOD!AI65+MES_EOD!AJ65</f>
        <v>5</v>
      </c>
      <c r="L65">
        <f>NDMC_EOD!AI65+NDMC_EOD!AJ65</f>
        <v>19.13</v>
      </c>
      <c r="M65">
        <f>TPDDL_EOD!AI65+TPDDL_EOD!AJ65</f>
        <v>57.03</v>
      </c>
      <c r="N65">
        <f t="shared" si="0"/>
        <v>211.78</v>
      </c>
      <c r="O65" s="112">
        <f t="shared" si="1"/>
        <v>0</v>
      </c>
      <c r="P65">
        <v>81.62</v>
      </c>
      <c r="Q65">
        <v>49</v>
      </c>
      <c r="R65">
        <v>5</v>
      </c>
      <c r="S65">
        <v>19.13</v>
      </c>
      <c r="T65">
        <v>57.03</v>
      </c>
      <c r="U65" s="114">
        <f t="shared" si="2"/>
        <v>211.78</v>
      </c>
      <c r="V65" s="112">
        <f t="shared" si="3"/>
        <v>0</v>
      </c>
      <c r="Y65">
        <f>BAWANA!AW65+BAWANA!AX65</f>
        <v>26.22</v>
      </c>
      <c r="Z65">
        <f>BAWANA!BD65+BAWANA!BE65</f>
        <v>32</v>
      </c>
      <c r="AA65">
        <f>BAWANA!X65+BAWANA!Y65</f>
        <v>26.22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211.78</v>
      </c>
      <c r="E66">
        <f>BAWANA!AM66</f>
        <v>0</v>
      </c>
      <c r="F66">
        <f t="shared" si="4"/>
        <v>256</v>
      </c>
      <c r="G66">
        <f t="shared" si="5"/>
        <v>211.78</v>
      </c>
      <c r="H66" s="112"/>
      <c r="I66">
        <f>BRPL_EOD!AI66+BRPL_EOD!AJ66</f>
        <v>81.62</v>
      </c>
      <c r="J66">
        <f>BYPL_EOD!AI66+BYPL_EOD!AJ66</f>
        <v>49</v>
      </c>
      <c r="K66">
        <f>MES_EOD!AI66+MES_EOD!AJ66</f>
        <v>5</v>
      </c>
      <c r="L66">
        <f>NDMC_EOD!AI66+NDMC_EOD!AJ66</f>
        <v>19.13</v>
      </c>
      <c r="M66">
        <f>TPDDL_EOD!AI66+TPDDL_EOD!AJ66</f>
        <v>57.03</v>
      </c>
      <c r="N66">
        <f t="shared" si="0"/>
        <v>211.78</v>
      </c>
      <c r="O66" s="112">
        <f t="shared" si="1"/>
        <v>0</v>
      </c>
      <c r="P66">
        <v>81.62</v>
      </c>
      <c r="Q66">
        <v>49</v>
      </c>
      <c r="R66">
        <v>5</v>
      </c>
      <c r="S66">
        <v>19.13</v>
      </c>
      <c r="T66">
        <v>57.03</v>
      </c>
      <c r="U66" s="114">
        <f t="shared" si="2"/>
        <v>211.78</v>
      </c>
      <c r="V66" s="112">
        <f t="shared" si="3"/>
        <v>0</v>
      </c>
      <c r="Y66">
        <f>BAWANA!AW66+BAWANA!AX66</f>
        <v>26.22</v>
      </c>
      <c r="Z66">
        <f>BAWANA!BD66+BAWANA!BE66</f>
        <v>32</v>
      </c>
      <c r="AA66">
        <f>BAWANA!X66+BAWANA!Y66</f>
        <v>26.22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211.88</v>
      </c>
      <c r="E67">
        <f>BAWANA!AM67</f>
        <v>0</v>
      </c>
      <c r="F67">
        <f t="shared" si="4"/>
        <v>256</v>
      </c>
      <c r="G67">
        <f t="shared" si="5"/>
        <v>211.88</v>
      </c>
      <c r="H67" s="112"/>
      <c r="I67">
        <f>BRPL_EOD!AI67+BRPL_EOD!AJ67</f>
        <v>82</v>
      </c>
      <c r="J67">
        <f>BYPL_EOD!AI67+BYPL_EOD!AJ67</f>
        <v>49</v>
      </c>
      <c r="K67">
        <f>MES_EOD!AI67+MES_EOD!AJ67</f>
        <v>5</v>
      </c>
      <c r="L67">
        <f>NDMC_EOD!AI67+NDMC_EOD!AJ67</f>
        <v>19.059999999999999</v>
      </c>
      <c r="M67">
        <f>TPDDL_EOD!AI67+TPDDL_EOD!AJ67</f>
        <v>56.82</v>
      </c>
      <c r="N67">
        <f t="shared" ref="N67:N98" si="7">SUM(I67:M67)</f>
        <v>211.88</v>
      </c>
      <c r="O67" s="112">
        <f t="shared" ref="O67:O98" si="8">G67-N67</f>
        <v>0</v>
      </c>
      <c r="P67">
        <v>82</v>
      </c>
      <c r="Q67">
        <v>49</v>
      </c>
      <c r="R67">
        <v>5</v>
      </c>
      <c r="S67">
        <v>19.059999999999999</v>
      </c>
      <c r="T67">
        <v>56.82</v>
      </c>
      <c r="U67" s="114">
        <f t="shared" ref="U67:U98" si="9">SUM(P67:T67)</f>
        <v>211.88</v>
      </c>
      <c r="V67" s="112">
        <f t="shared" ref="V67:V99" si="10">G67-U67</f>
        <v>0</v>
      </c>
      <c r="Y67">
        <f>BAWANA!AW67+BAWANA!AX67</f>
        <v>26.12</v>
      </c>
      <c r="Z67">
        <f>BAWANA!BD67+BAWANA!BE67</f>
        <v>32</v>
      </c>
      <c r="AA67">
        <f>BAWANA!X67+BAWANA!Y67</f>
        <v>26.12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211.88</v>
      </c>
      <c r="H68" s="112"/>
      <c r="I68">
        <f>BRPL_EOD!AI68+BRPL_EOD!AJ68</f>
        <v>82</v>
      </c>
      <c r="J68">
        <f>BYPL_EOD!AI68+BYPL_EOD!AJ68</f>
        <v>49</v>
      </c>
      <c r="K68">
        <f>MES_EOD!AI68+MES_EOD!AJ68</f>
        <v>5</v>
      </c>
      <c r="L68">
        <f>NDMC_EOD!AI68+NDMC_EOD!AJ68</f>
        <v>19.059999999999999</v>
      </c>
      <c r="M68">
        <f>TPDDL_EOD!AI68+TPDDL_EOD!AJ68</f>
        <v>56.82</v>
      </c>
      <c r="N68">
        <f t="shared" si="7"/>
        <v>211.88</v>
      </c>
      <c r="O68" s="112">
        <f t="shared" si="8"/>
        <v>0</v>
      </c>
      <c r="P68">
        <v>82</v>
      </c>
      <c r="Q68">
        <v>49</v>
      </c>
      <c r="R68">
        <v>5</v>
      </c>
      <c r="S68">
        <v>19.059999999999999</v>
      </c>
      <c r="T68">
        <v>56.82</v>
      </c>
      <c r="U68" s="114">
        <f t="shared" si="9"/>
        <v>211.88</v>
      </c>
      <c r="V68" s="112">
        <f t="shared" si="10"/>
        <v>0</v>
      </c>
      <c r="Y68">
        <f>BAWANA!AW68+BAWANA!AX68</f>
        <v>26.12</v>
      </c>
      <c r="Z68">
        <f>BAWANA!BD68+BAWANA!BE68</f>
        <v>32</v>
      </c>
      <c r="AA68">
        <f>BAWANA!X68+BAWANA!Y68</f>
        <v>26.12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12"/>
      <c r="I69">
        <f>BRPL_EOD!AI69+BRPL_EOD!AJ69</f>
        <v>82</v>
      </c>
      <c r="J69">
        <f>BYPL_EOD!AI69+BYPL_EOD!AJ69</f>
        <v>49</v>
      </c>
      <c r="K69">
        <f>MES_EOD!AI69+MES_EOD!AJ69</f>
        <v>5</v>
      </c>
      <c r="L69">
        <f>NDMC_EOD!AI69+NDMC_EOD!AJ69</f>
        <v>19</v>
      </c>
      <c r="M69">
        <f>TPDDL_EOD!AI69+TPDDL_EOD!AJ69</f>
        <v>51</v>
      </c>
      <c r="N69">
        <f t="shared" si="7"/>
        <v>206</v>
      </c>
      <c r="O69" s="112">
        <f t="shared" si="8"/>
        <v>0</v>
      </c>
      <c r="P69">
        <v>82</v>
      </c>
      <c r="Q69">
        <v>49</v>
      </c>
      <c r="R69">
        <v>5</v>
      </c>
      <c r="S69">
        <v>19</v>
      </c>
      <c r="T69">
        <v>51</v>
      </c>
      <c r="U69" s="114">
        <f t="shared" si="9"/>
        <v>206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</v>
      </c>
      <c r="E70">
        <f>BAWANA!AM70</f>
        <v>0</v>
      </c>
      <c r="F70">
        <f t="shared" si="11"/>
        <v>256</v>
      </c>
      <c r="G70">
        <f t="shared" si="12"/>
        <v>248</v>
      </c>
      <c r="H70" s="112"/>
      <c r="I70">
        <f>BRPL_EOD!AI70+BRPL_EOD!AJ70</f>
        <v>119.16</v>
      </c>
      <c r="J70">
        <f>BYPL_EOD!AI70+BYPL_EOD!AJ70</f>
        <v>53.28</v>
      </c>
      <c r="K70">
        <f>MES_EOD!AI70+MES_EOD!AJ70</f>
        <v>4.84</v>
      </c>
      <c r="L70">
        <f>NDMC_EOD!AI70+NDMC_EOD!AJ70</f>
        <v>22.28</v>
      </c>
      <c r="M70">
        <f>TPDDL_EOD!AI70+TPDDL_EOD!AJ70</f>
        <v>48.44</v>
      </c>
      <c r="N70">
        <f t="shared" si="7"/>
        <v>248</v>
      </c>
      <c r="O70" s="112">
        <f t="shared" si="8"/>
        <v>0</v>
      </c>
      <c r="P70">
        <v>119.16</v>
      </c>
      <c r="Q70">
        <v>53.28</v>
      </c>
      <c r="R70">
        <v>4.84</v>
      </c>
      <c r="S70">
        <v>22.28</v>
      </c>
      <c r="T70">
        <v>48.44</v>
      </c>
      <c r="U70" s="114">
        <f t="shared" si="9"/>
        <v>248</v>
      </c>
      <c r="V70" s="112">
        <f t="shared" si="10"/>
        <v>0</v>
      </c>
      <c r="Y70">
        <f>BAWANA!AW70+BAWANA!AX70</f>
        <v>31</v>
      </c>
      <c r="Z70">
        <f>BAWANA!BD70+BAWANA!BE70</f>
        <v>31</v>
      </c>
      <c r="AA70">
        <f>BAWANA!X70+BAWANA!Y70</f>
        <v>31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</v>
      </c>
      <c r="E71">
        <f>BAWANA!AM71</f>
        <v>0</v>
      </c>
      <c r="F71">
        <f t="shared" si="11"/>
        <v>256</v>
      </c>
      <c r="G71">
        <f t="shared" si="12"/>
        <v>248</v>
      </c>
      <c r="H71" s="112"/>
      <c r="I71">
        <f>BRPL_EOD!AI71+BRPL_EOD!AJ71</f>
        <v>100.16</v>
      </c>
      <c r="J71">
        <f>BYPL_EOD!AI71+BYPL_EOD!AJ71</f>
        <v>53.28</v>
      </c>
      <c r="K71">
        <f>MES_EOD!AI71+MES_EOD!AJ71</f>
        <v>4.84</v>
      </c>
      <c r="L71">
        <f>NDMC_EOD!AI71+NDMC_EOD!AJ71</f>
        <v>22.28</v>
      </c>
      <c r="M71">
        <f>TPDDL_EOD!AI71+TPDDL_EOD!AJ71</f>
        <v>67.430000000000007</v>
      </c>
      <c r="N71">
        <f t="shared" si="7"/>
        <v>247.99</v>
      </c>
      <c r="O71" s="112">
        <f t="shared" si="8"/>
        <v>9.9999999999909051E-3</v>
      </c>
      <c r="P71">
        <v>100.16</v>
      </c>
      <c r="Q71">
        <v>53.284191679806653</v>
      </c>
      <c r="R71">
        <v>4.8406607053179203</v>
      </c>
      <c r="S71">
        <v>22.281402996917368</v>
      </c>
      <c r="T71">
        <v>67.433744617958055</v>
      </c>
      <c r="U71" s="114">
        <f t="shared" si="9"/>
        <v>248</v>
      </c>
      <c r="V71" s="112">
        <f t="shared" si="10"/>
        <v>0</v>
      </c>
      <c r="Y71">
        <f>BAWANA!AW71+BAWANA!AX71</f>
        <v>31</v>
      </c>
      <c r="Z71">
        <f>BAWANA!BD71+BAWANA!BE71</f>
        <v>31</v>
      </c>
      <c r="AA71">
        <f>BAWANA!X71+BAWANA!Y71</f>
        <v>31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</v>
      </c>
      <c r="E72">
        <f>BAWANA!AM72</f>
        <v>0</v>
      </c>
      <c r="F72">
        <f t="shared" si="11"/>
        <v>256</v>
      </c>
      <c r="G72">
        <f t="shared" si="12"/>
        <v>248</v>
      </c>
      <c r="H72" s="112"/>
      <c r="I72">
        <f>BRPL_EOD!AI72+BRPL_EOD!AJ72</f>
        <v>100.16</v>
      </c>
      <c r="J72">
        <f>BYPL_EOD!AI72+BYPL_EOD!AJ72</f>
        <v>53.28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247.99</v>
      </c>
      <c r="O72" s="112">
        <f t="shared" si="8"/>
        <v>9.9999999999909051E-3</v>
      </c>
      <c r="P72">
        <v>100.16</v>
      </c>
      <c r="Q72">
        <v>53.284191679806653</v>
      </c>
      <c r="R72">
        <v>4.8406607053179203</v>
      </c>
      <c r="S72">
        <v>22.281402996917368</v>
      </c>
      <c r="T72">
        <v>67.433744617958055</v>
      </c>
      <c r="U72" s="114">
        <f t="shared" si="9"/>
        <v>248</v>
      </c>
      <c r="V72" s="112">
        <f t="shared" si="10"/>
        <v>0</v>
      </c>
      <c r="Y72">
        <f>BAWANA!AW72+BAWANA!AX72</f>
        <v>31</v>
      </c>
      <c r="Z72">
        <f>BAWANA!BD72+BAWANA!BE72</f>
        <v>31</v>
      </c>
      <c r="AA72">
        <f>BAWANA!X72+BAWANA!Y72</f>
        <v>31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256</v>
      </c>
      <c r="G73">
        <f t="shared" si="12"/>
        <v>248</v>
      </c>
      <c r="H73" s="112"/>
      <c r="I73">
        <f>BRPL_EOD!AI73+BRPL_EOD!AJ73</f>
        <v>100.16</v>
      </c>
      <c r="J73">
        <f>BYPL_EOD!AI73+BYPL_EOD!AJ73</f>
        <v>53.28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247.99</v>
      </c>
      <c r="O73" s="112">
        <f t="shared" si="8"/>
        <v>9.9999999999909051E-3</v>
      </c>
      <c r="P73">
        <v>100.16</v>
      </c>
      <c r="Q73">
        <v>53.284191679806653</v>
      </c>
      <c r="R73">
        <v>4.8406607053179203</v>
      </c>
      <c r="S73">
        <v>22.281402996917368</v>
      </c>
      <c r="T73">
        <v>67.433744617958055</v>
      </c>
      <c r="U73" s="114">
        <f t="shared" si="9"/>
        <v>248</v>
      </c>
      <c r="V73" s="112">
        <f t="shared" si="10"/>
        <v>0</v>
      </c>
      <c r="Y73">
        <f>BAWANA!AW73+BAWANA!AX73</f>
        <v>31</v>
      </c>
      <c r="Z73">
        <f>BAWANA!BD73+BAWANA!BE73</f>
        <v>31</v>
      </c>
      <c r="AA73">
        <f>BAWANA!X73+BAWANA!Y73</f>
        <v>31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256</v>
      </c>
      <c r="G74">
        <f t="shared" si="12"/>
        <v>248</v>
      </c>
      <c r="H74" s="112"/>
      <c r="I74">
        <f>BRPL_EOD!AI74+BRPL_EOD!AJ74</f>
        <v>100.16</v>
      </c>
      <c r="J74">
        <f>BYPL_EOD!AI74+BYPL_EOD!AJ74</f>
        <v>53.28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247.99</v>
      </c>
      <c r="O74" s="112">
        <f t="shared" si="8"/>
        <v>9.9999999999909051E-3</v>
      </c>
      <c r="P74">
        <v>100.16</v>
      </c>
      <c r="Q74">
        <v>53.284191679806653</v>
      </c>
      <c r="R74">
        <v>4.8406607053179203</v>
      </c>
      <c r="S74">
        <v>22.281402996917368</v>
      </c>
      <c r="T74">
        <v>67.433744617958055</v>
      </c>
      <c r="U74" s="114">
        <f t="shared" si="9"/>
        <v>248</v>
      </c>
      <c r="V74" s="112">
        <f t="shared" si="10"/>
        <v>0</v>
      </c>
      <c r="Y74">
        <f>BAWANA!AW74+BAWANA!AX74</f>
        <v>31</v>
      </c>
      <c r="Z74">
        <f>BAWANA!BD74+BAWANA!BE74</f>
        <v>31</v>
      </c>
      <c r="AA74">
        <f>BAWANA!X74+BAWANA!Y74</f>
        <v>31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252.22000000000003</v>
      </c>
      <c r="E80">
        <f>BAWANA!AM80</f>
        <v>0</v>
      </c>
      <c r="F80">
        <f t="shared" si="11"/>
        <v>256</v>
      </c>
      <c r="G80">
        <f t="shared" si="12"/>
        <v>252.22000000000003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252.22000000000003</v>
      </c>
      <c r="O80" s="112">
        <f t="shared" si="8"/>
        <v>0</v>
      </c>
      <c r="P80">
        <v>99.61</v>
      </c>
      <c r="Q80">
        <v>55</v>
      </c>
      <c r="R80">
        <v>5</v>
      </c>
      <c r="S80">
        <v>23</v>
      </c>
      <c r="T80">
        <v>69.61</v>
      </c>
      <c r="U80" s="114">
        <f t="shared" si="9"/>
        <v>252.22000000000003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227.60000000000002</v>
      </c>
      <c r="E81">
        <f>BAWANA!AM81</f>
        <v>0</v>
      </c>
      <c r="F81">
        <f t="shared" si="11"/>
        <v>256</v>
      </c>
      <c r="G81">
        <f t="shared" si="12"/>
        <v>227.60000000000002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227.61</v>
      </c>
      <c r="O81" s="112">
        <f t="shared" si="8"/>
        <v>-9.9999999999909051E-3</v>
      </c>
      <c r="P81">
        <v>74.996704889943331</v>
      </c>
      <c r="Q81">
        <v>54.997583585958438</v>
      </c>
      <c r="R81">
        <v>4.9997803259962215</v>
      </c>
      <c r="S81">
        <v>22.998989499582621</v>
      </c>
      <c r="T81">
        <v>69.606941698519393</v>
      </c>
      <c r="U81" s="114">
        <f t="shared" si="9"/>
        <v>227.60000000000002</v>
      </c>
      <c r="V81" s="112">
        <f t="shared" si="10"/>
        <v>0</v>
      </c>
      <c r="Y81">
        <f>BAWANA!AW81+BAWANA!AX81</f>
        <v>21.2</v>
      </c>
      <c r="Z81">
        <f>BAWANA!BD81+BAWANA!BE81</f>
        <v>21.2</v>
      </c>
      <c r="AA81">
        <f>BAWANA!X81+BAWANA!Y81</f>
        <v>21.2</v>
      </c>
      <c r="AB81">
        <f>BAWANA!AE81+BAWANA!AF81</f>
        <v>21.2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217.04000000000002</v>
      </c>
      <c r="E82">
        <f>BAWANA!AM82</f>
        <v>0</v>
      </c>
      <c r="F82">
        <f t="shared" si="11"/>
        <v>256</v>
      </c>
      <c r="G82">
        <f t="shared" si="12"/>
        <v>217.04000000000002</v>
      </c>
      <c r="H82" s="112"/>
      <c r="I82">
        <f>BRPL_EOD!AI82+BRPL_EOD!AJ82</f>
        <v>82.43</v>
      </c>
      <c r="J82">
        <f>BYPL_EOD!AI82+BYPL_EOD!AJ82</f>
        <v>49</v>
      </c>
      <c r="K82">
        <f>MES_EOD!AI82+MES_EOD!AJ82</f>
        <v>5</v>
      </c>
      <c r="L82">
        <f>NDMC_EOD!AI82+NDMC_EOD!AJ82</f>
        <v>23</v>
      </c>
      <c r="M82">
        <f>TPDDL_EOD!AI82+TPDDL_EOD!AJ82</f>
        <v>57.6</v>
      </c>
      <c r="N82">
        <f t="shared" si="7"/>
        <v>217.03</v>
      </c>
      <c r="O82" s="112">
        <f t="shared" si="8"/>
        <v>1.0000000000019327E-2</v>
      </c>
      <c r="P82">
        <v>82.433798092429626</v>
      </c>
      <c r="Q82">
        <v>49.002257752384466</v>
      </c>
      <c r="R82">
        <v>5.0002303828963743</v>
      </c>
      <c r="S82">
        <v>23.001059761323322</v>
      </c>
      <c r="T82">
        <v>57.602654010966233</v>
      </c>
      <c r="U82" s="114">
        <f t="shared" si="9"/>
        <v>217.04000000000002</v>
      </c>
      <c r="V82" s="112">
        <f t="shared" si="10"/>
        <v>0</v>
      </c>
      <c r="Y82">
        <f>BAWANA!AW82+BAWANA!AX82</f>
        <v>26.48</v>
      </c>
      <c r="Z82">
        <f>BAWANA!BD82+BAWANA!BE82</f>
        <v>26.48</v>
      </c>
      <c r="AA82">
        <f>BAWANA!X82+BAWANA!Y82</f>
        <v>26.48</v>
      </c>
      <c r="AB82">
        <f>BAWANA!AE82+BAWANA!AF82</f>
        <v>26.48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216.12</v>
      </c>
      <c r="E83">
        <f>BAWANA!AM83</f>
        <v>0</v>
      </c>
      <c r="F83">
        <f t="shared" si="11"/>
        <v>256</v>
      </c>
      <c r="G83">
        <f t="shared" si="12"/>
        <v>216.12</v>
      </c>
      <c r="H83" s="112"/>
      <c r="I83">
        <f>BRPL_EOD!AI83+BRPL_EOD!AJ83</f>
        <v>83.86</v>
      </c>
      <c r="J83">
        <f>BYPL_EOD!AI83+BYPL_EOD!AJ83</f>
        <v>49</v>
      </c>
      <c r="K83">
        <f>MES_EOD!AI83+MES_EOD!AJ83</f>
        <v>5</v>
      </c>
      <c r="L83">
        <f>NDMC_EOD!AI83+NDMC_EOD!AJ83</f>
        <v>19.66</v>
      </c>
      <c r="M83">
        <f>TPDDL_EOD!AI83+TPDDL_EOD!AJ83</f>
        <v>58.6</v>
      </c>
      <c r="N83">
        <f t="shared" si="7"/>
        <v>216.12</v>
      </c>
      <c r="O83" s="112">
        <f t="shared" si="8"/>
        <v>0</v>
      </c>
      <c r="P83">
        <v>83.86</v>
      </c>
      <c r="Q83">
        <v>49</v>
      </c>
      <c r="R83">
        <v>5</v>
      </c>
      <c r="S83">
        <v>19.66</v>
      </c>
      <c r="T83">
        <v>58.6</v>
      </c>
      <c r="U83" s="114">
        <f t="shared" si="9"/>
        <v>216.12</v>
      </c>
      <c r="V83" s="112">
        <f t="shared" si="10"/>
        <v>0</v>
      </c>
      <c r="Y83">
        <f>BAWANA!AW83+BAWANA!AX83</f>
        <v>26.94</v>
      </c>
      <c r="Z83">
        <f>BAWANA!BD83+BAWANA!BE83</f>
        <v>26.94</v>
      </c>
      <c r="AA83">
        <f>BAWANA!X83+BAWANA!Y83</f>
        <v>26.94</v>
      </c>
      <c r="AB83">
        <f>BAWANA!AE83+BAWANA!AF83</f>
        <v>26.94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216.12</v>
      </c>
      <c r="E84">
        <f>BAWANA!AM84</f>
        <v>0</v>
      </c>
      <c r="F84">
        <f t="shared" si="11"/>
        <v>256</v>
      </c>
      <c r="G84">
        <f t="shared" si="12"/>
        <v>216.12</v>
      </c>
      <c r="H84" s="112"/>
      <c r="I84">
        <f>BRPL_EOD!AI84+BRPL_EOD!AJ84</f>
        <v>83.86</v>
      </c>
      <c r="J84">
        <f>BYPL_EOD!AI84+BYPL_EOD!AJ84</f>
        <v>49</v>
      </c>
      <c r="K84">
        <f>MES_EOD!AI84+MES_EOD!AJ84</f>
        <v>5</v>
      </c>
      <c r="L84">
        <f>NDMC_EOD!AI84+NDMC_EOD!AJ84</f>
        <v>19.66</v>
      </c>
      <c r="M84">
        <f>TPDDL_EOD!AI84+TPDDL_EOD!AJ84</f>
        <v>58.6</v>
      </c>
      <c r="N84">
        <f t="shared" si="7"/>
        <v>216.12</v>
      </c>
      <c r="O84" s="112">
        <f t="shared" si="8"/>
        <v>0</v>
      </c>
      <c r="P84">
        <v>83.86</v>
      </c>
      <c r="Q84">
        <v>49</v>
      </c>
      <c r="R84">
        <v>5</v>
      </c>
      <c r="S84">
        <v>19.66</v>
      </c>
      <c r="T84">
        <v>58.6</v>
      </c>
      <c r="U84" s="114">
        <f t="shared" si="9"/>
        <v>216.12</v>
      </c>
      <c r="V84" s="112">
        <f t="shared" si="10"/>
        <v>0</v>
      </c>
      <c r="Y84">
        <f>BAWANA!AW84+BAWANA!AX84</f>
        <v>26.94</v>
      </c>
      <c r="Z84">
        <f>BAWANA!BD84+BAWANA!BE84</f>
        <v>26.94</v>
      </c>
      <c r="AA84">
        <f>BAWANA!X84+BAWANA!Y84</f>
        <v>26.94</v>
      </c>
      <c r="AB84">
        <f>BAWANA!AE84+BAWANA!AF84</f>
        <v>26.94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216.12</v>
      </c>
      <c r="E85">
        <f>BAWANA!AM85</f>
        <v>0</v>
      </c>
      <c r="F85">
        <f t="shared" si="11"/>
        <v>256</v>
      </c>
      <c r="G85">
        <f t="shared" si="12"/>
        <v>216.12</v>
      </c>
      <c r="H85" s="112"/>
      <c r="I85">
        <f>BRPL_EOD!AI85+BRPL_EOD!AJ85</f>
        <v>83.86</v>
      </c>
      <c r="J85">
        <f>BYPL_EOD!AI85+BYPL_EOD!AJ85</f>
        <v>49</v>
      </c>
      <c r="K85">
        <f>MES_EOD!AI85+MES_EOD!AJ85</f>
        <v>5</v>
      </c>
      <c r="L85">
        <f>NDMC_EOD!AI85+NDMC_EOD!AJ85</f>
        <v>19.66</v>
      </c>
      <c r="M85">
        <f>TPDDL_EOD!AI85+TPDDL_EOD!AJ85</f>
        <v>58.6</v>
      </c>
      <c r="N85">
        <f t="shared" si="7"/>
        <v>216.12</v>
      </c>
      <c r="O85" s="112">
        <f t="shared" si="8"/>
        <v>0</v>
      </c>
      <c r="P85">
        <v>83.86</v>
      </c>
      <c r="Q85">
        <v>49</v>
      </c>
      <c r="R85">
        <v>5</v>
      </c>
      <c r="S85">
        <v>19.66</v>
      </c>
      <c r="T85">
        <v>58.6</v>
      </c>
      <c r="U85" s="114">
        <f t="shared" si="9"/>
        <v>216.12</v>
      </c>
      <c r="V85" s="112">
        <f t="shared" si="10"/>
        <v>0</v>
      </c>
      <c r="Y85">
        <f>BAWANA!AW85+BAWANA!AX85</f>
        <v>26.94</v>
      </c>
      <c r="Z85">
        <f>BAWANA!BD85+BAWANA!BE85</f>
        <v>26.94</v>
      </c>
      <c r="AA85">
        <f>BAWANA!X85+BAWANA!Y85</f>
        <v>26.94</v>
      </c>
      <c r="AB85">
        <f>BAWANA!AE85+BAWANA!AF85</f>
        <v>26.94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216.12</v>
      </c>
      <c r="E86">
        <f>BAWANA!AM86</f>
        <v>0</v>
      </c>
      <c r="F86">
        <f t="shared" si="11"/>
        <v>256</v>
      </c>
      <c r="G86">
        <f t="shared" si="12"/>
        <v>216.12</v>
      </c>
      <c r="H86" s="112"/>
      <c r="I86">
        <f>BRPL_EOD!AI86+BRPL_EOD!AJ86</f>
        <v>83.86</v>
      </c>
      <c r="J86">
        <f>BYPL_EOD!AI86+BYPL_EOD!AJ86</f>
        <v>49</v>
      </c>
      <c r="K86">
        <f>MES_EOD!AI86+MES_EOD!AJ86</f>
        <v>5</v>
      </c>
      <c r="L86">
        <f>NDMC_EOD!AI86+NDMC_EOD!AJ86</f>
        <v>19.66</v>
      </c>
      <c r="M86">
        <f>TPDDL_EOD!AI86+TPDDL_EOD!AJ86</f>
        <v>58.6</v>
      </c>
      <c r="N86">
        <f t="shared" si="7"/>
        <v>216.12</v>
      </c>
      <c r="O86" s="112">
        <f t="shared" si="8"/>
        <v>0</v>
      </c>
      <c r="P86">
        <v>83.86</v>
      </c>
      <c r="Q86">
        <v>49</v>
      </c>
      <c r="R86">
        <v>5</v>
      </c>
      <c r="S86">
        <v>19.66</v>
      </c>
      <c r="T86">
        <v>58.6</v>
      </c>
      <c r="U86" s="114">
        <f t="shared" si="9"/>
        <v>216.12</v>
      </c>
      <c r="V86" s="112">
        <f t="shared" si="10"/>
        <v>0</v>
      </c>
      <c r="Y86">
        <f>BAWANA!AW86+BAWANA!AX86</f>
        <v>26.94</v>
      </c>
      <c r="Z86">
        <f>BAWANA!BD86+BAWANA!BE86</f>
        <v>26.94</v>
      </c>
      <c r="AA86">
        <f>BAWANA!X86+BAWANA!Y86</f>
        <v>26.94</v>
      </c>
      <c r="AB86">
        <f>BAWANA!AE86+BAWANA!AF86</f>
        <v>26.94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216.12</v>
      </c>
      <c r="E87">
        <f>BAWANA!AM87</f>
        <v>0</v>
      </c>
      <c r="F87">
        <f t="shared" si="11"/>
        <v>256</v>
      </c>
      <c r="G87">
        <f t="shared" si="12"/>
        <v>216.12</v>
      </c>
      <c r="H87" s="112"/>
      <c r="I87">
        <f>BRPL_EOD!AI87+BRPL_EOD!AJ87</f>
        <v>83.86</v>
      </c>
      <c r="J87">
        <f>BYPL_EOD!AI87+BYPL_EOD!AJ87</f>
        <v>49</v>
      </c>
      <c r="K87">
        <f>MES_EOD!AI87+MES_EOD!AJ87</f>
        <v>5</v>
      </c>
      <c r="L87">
        <f>NDMC_EOD!AI87+NDMC_EOD!AJ87</f>
        <v>19.66</v>
      </c>
      <c r="M87">
        <f>TPDDL_EOD!AI87+TPDDL_EOD!AJ87</f>
        <v>58.6</v>
      </c>
      <c r="N87">
        <f t="shared" si="7"/>
        <v>216.12</v>
      </c>
      <c r="O87" s="112">
        <f t="shared" si="8"/>
        <v>0</v>
      </c>
      <c r="P87">
        <v>83.86</v>
      </c>
      <c r="Q87">
        <v>49</v>
      </c>
      <c r="R87">
        <v>5</v>
      </c>
      <c r="S87">
        <v>19.66</v>
      </c>
      <c r="T87">
        <v>58.6</v>
      </c>
      <c r="U87" s="114">
        <f t="shared" si="9"/>
        <v>216.12</v>
      </c>
      <c r="V87" s="112">
        <f t="shared" si="10"/>
        <v>0</v>
      </c>
      <c r="Y87">
        <f>BAWANA!AW87+BAWANA!AX87</f>
        <v>26.94</v>
      </c>
      <c r="Z87">
        <f>BAWANA!BD87+BAWANA!BE87</f>
        <v>26.94</v>
      </c>
      <c r="AA87">
        <f>BAWANA!X87+BAWANA!Y87</f>
        <v>26.94</v>
      </c>
      <c r="AB87">
        <f>BAWANA!AE87+BAWANA!AF87</f>
        <v>26.94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216.12</v>
      </c>
      <c r="E88">
        <f>BAWANA!AM88</f>
        <v>0</v>
      </c>
      <c r="F88">
        <f t="shared" si="11"/>
        <v>256</v>
      </c>
      <c r="G88">
        <f t="shared" si="12"/>
        <v>216.12</v>
      </c>
      <c r="H88" s="112"/>
      <c r="I88">
        <f>BRPL_EOD!AI88+BRPL_EOD!AJ88</f>
        <v>83.86</v>
      </c>
      <c r="J88">
        <f>BYPL_EOD!AI88+BYPL_EOD!AJ88</f>
        <v>49</v>
      </c>
      <c r="K88">
        <f>MES_EOD!AI88+MES_EOD!AJ88</f>
        <v>5</v>
      </c>
      <c r="L88">
        <f>NDMC_EOD!AI88+NDMC_EOD!AJ88</f>
        <v>19.66</v>
      </c>
      <c r="M88">
        <f>TPDDL_EOD!AI88+TPDDL_EOD!AJ88</f>
        <v>58.6</v>
      </c>
      <c r="N88">
        <f t="shared" si="7"/>
        <v>216.12</v>
      </c>
      <c r="O88" s="112">
        <f t="shared" si="8"/>
        <v>0</v>
      </c>
      <c r="P88">
        <v>83.86</v>
      </c>
      <c r="Q88">
        <v>49</v>
      </c>
      <c r="R88">
        <v>5</v>
      </c>
      <c r="S88">
        <v>19.66</v>
      </c>
      <c r="T88">
        <v>58.6</v>
      </c>
      <c r="U88" s="114">
        <f t="shared" si="9"/>
        <v>216.12</v>
      </c>
      <c r="V88" s="112">
        <f t="shared" si="10"/>
        <v>0</v>
      </c>
      <c r="Y88">
        <f>BAWANA!AW88+BAWANA!AX88</f>
        <v>26.94</v>
      </c>
      <c r="Z88">
        <f>BAWANA!BD88+BAWANA!BE88</f>
        <v>26.94</v>
      </c>
      <c r="AA88">
        <f>BAWANA!X88+BAWANA!Y88</f>
        <v>26.94</v>
      </c>
      <c r="AB88">
        <f>BAWANA!AE88+BAWANA!AF88</f>
        <v>26.94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216.12</v>
      </c>
      <c r="E89">
        <f>BAWANA!AM89</f>
        <v>0</v>
      </c>
      <c r="F89">
        <f t="shared" si="11"/>
        <v>256</v>
      </c>
      <c r="G89">
        <f t="shared" si="12"/>
        <v>216.12</v>
      </c>
      <c r="H89" s="112"/>
      <c r="I89">
        <f>BRPL_EOD!AI89+BRPL_EOD!AJ89</f>
        <v>83.86</v>
      </c>
      <c r="J89">
        <f>BYPL_EOD!AI89+BYPL_EOD!AJ89</f>
        <v>49</v>
      </c>
      <c r="K89">
        <f>MES_EOD!AI89+MES_EOD!AJ89</f>
        <v>5</v>
      </c>
      <c r="L89">
        <f>NDMC_EOD!AI89+NDMC_EOD!AJ89</f>
        <v>19.66</v>
      </c>
      <c r="M89">
        <f>TPDDL_EOD!AI89+TPDDL_EOD!AJ89</f>
        <v>58.6</v>
      </c>
      <c r="N89">
        <f t="shared" si="7"/>
        <v>216.12</v>
      </c>
      <c r="O89" s="112">
        <f t="shared" si="8"/>
        <v>0</v>
      </c>
      <c r="P89">
        <v>83.86</v>
      </c>
      <c r="Q89">
        <v>49</v>
      </c>
      <c r="R89">
        <v>5</v>
      </c>
      <c r="S89">
        <v>19.66</v>
      </c>
      <c r="T89">
        <v>58.6</v>
      </c>
      <c r="U89" s="114">
        <f t="shared" si="9"/>
        <v>216.12</v>
      </c>
      <c r="V89" s="112">
        <f t="shared" si="10"/>
        <v>0</v>
      </c>
      <c r="Y89">
        <f>BAWANA!AW89+BAWANA!AX89</f>
        <v>26.94</v>
      </c>
      <c r="Z89">
        <f>BAWANA!BD89+BAWANA!BE89</f>
        <v>26.94</v>
      </c>
      <c r="AA89">
        <f>BAWANA!X89+BAWANA!Y89</f>
        <v>26.94</v>
      </c>
      <c r="AB89">
        <f>BAWANA!AE89+BAWANA!AF89</f>
        <v>26.94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216.12</v>
      </c>
      <c r="E90">
        <f>BAWANA!AM90</f>
        <v>0</v>
      </c>
      <c r="F90">
        <f t="shared" si="11"/>
        <v>256</v>
      </c>
      <c r="G90">
        <f t="shared" si="12"/>
        <v>216.12</v>
      </c>
      <c r="H90" s="112"/>
      <c r="I90">
        <f>BRPL_EOD!AI90+BRPL_EOD!AJ90</f>
        <v>83.86</v>
      </c>
      <c r="J90">
        <f>BYPL_EOD!AI90+BYPL_EOD!AJ90</f>
        <v>49</v>
      </c>
      <c r="K90">
        <f>MES_EOD!AI90+MES_EOD!AJ90</f>
        <v>5</v>
      </c>
      <c r="L90">
        <f>NDMC_EOD!AI90+NDMC_EOD!AJ90</f>
        <v>19.66</v>
      </c>
      <c r="M90">
        <f>TPDDL_EOD!AI90+TPDDL_EOD!AJ90</f>
        <v>58.6</v>
      </c>
      <c r="N90">
        <f t="shared" si="7"/>
        <v>216.12</v>
      </c>
      <c r="O90" s="112">
        <f t="shared" si="8"/>
        <v>0</v>
      </c>
      <c r="P90">
        <v>83.86</v>
      </c>
      <c r="Q90">
        <v>49</v>
      </c>
      <c r="R90">
        <v>5</v>
      </c>
      <c r="S90">
        <v>19.66</v>
      </c>
      <c r="T90">
        <v>58.6</v>
      </c>
      <c r="U90" s="114">
        <f t="shared" si="9"/>
        <v>216.12</v>
      </c>
      <c r="V90" s="112">
        <f t="shared" si="10"/>
        <v>0</v>
      </c>
      <c r="Y90">
        <f>BAWANA!AW90+BAWANA!AX90</f>
        <v>26.94</v>
      </c>
      <c r="Z90">
        <f>BAWANA!BD90+BAWANA!BE90</f>
        <v>26.94</v>
      </c>
      <c r="AA90">
        <f>BAWANA!X90+BAWANA!Y90</f>
        <v>26.94</v>
      </c>
      <c r="AB90">
        <f>BAWANA!AE90+BAWANA!AF90</f>
        <v>26.94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216.12</v>
      </c>
      <c r="E91">
        <f>BAWANA!AM91</f>
        <v>0</v>
      </c>
      <c r="F91">
        <f t="shared" si="11"/>
        <v>256</v>
      </c>
      <c r="G91">
        <f t="shared" si="12"/>
        <v>216.12</v>
      </c>
      <c r="H91" s="112"/>
      <c r="I91">
        <f>BRPL_EOD!AI91+BRPL_EOD!AJ91</f>
        <v>83.86</v>
      </c>
      <c r="J91">
        <f>BYPL_EOD!AI91+BYPL_EOD!AJ91</f>
        <v>49</v>
      </c>
      <c r="K91">
        <f>MES_EOD!AI91+MES_EOD!AJ91</f>
        <v>5</v>
      </c>
      <c r="L91">
        <f>NDMC_EOD!AI91+NDMC_EOD!AJ91</f>
        <v>19.66</v>
      </c>
      <c r="M91">
        <f>TPDDL_EOD!AI91+TPDDL_EOD!AJ91</f>
        <v>58.6</v>
      </c>
      <c r="N91">
        <f t="shared" si="7"/>
        <v>216.12</v>
      </c>
      <c r="O91" s="112">
        <f t="shared" si="8"/>
        <v>0</v>
      </c>
      <c r="P91">
        <v>83.86</v>
      </c>
      <c r="Q91">
        <v>49</v>
      </c>
      <c r="R91">
        <v>5</v>
      </c>
      <c r="S91">
        <v>19.66</v>
      </c>
      <c r="T91">
        <v>58.6</v>
      </c>
      <c r="U91" s="114">
        <f t="shared" si="9"/>
        <v>216.12</v>
      </c>
      <c r="V91" s="112">
        <f t="shared" si="10"/>
        <v>0</v>
      </c>
      <c r="Y91">
        <f>BAWANA!AW91+BAWANA!AX91</f>
        <v>26.94</v>
      </c>
      <c r="Z91">
        <f>BAWANA!BD91+BAWANA!BE91</f>
        <v>26.94</v>
      </c>
      <c r="AA91">
        <f>BAWANA!X91+BAWANA!Y91</f>
        <v>26.94</v>
      </c>
      <c r="AB91">
        <f>BAWANA!AE91+BAWANA!AF91</f>
        <v>26.94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216.12</v>
      </c>
      <c r="E92">
        <f>BAWANA!AM92</f>
        <v>0</v>
      </c>
      <c r="F92">
        <f t="shared" si="11"/>
        <v>256</v>
      </c>
      <c r="G92">
        <f t="shared" si="12"/>
        <v>216.12</v>
      </c>
      <c r="H92" s="112"/>
      <c r="I92">
        <f>BRPL_EOD!AI92+BRPL_EOD!AJ92</f>
        <v>83.86</v>
      </c>
      <c r="J92">
        <f>BYPL_EOD!AI92+BYPL_EOD!AJ92</f>
        <v>49</v>
      </c>
      <c r="K92">
        <f>MES_EOD!AI92+MES_EOD!AJ92</f>
        <v>5</v>
      </c>
      <c r="L92">
        <f>NDMC_EOD!AI92+NDMC_EOD!AJ92</f>
        <v>19.66</v>
      </c>
      <c r="M92">
        <f>TPDDL_EOD!AI92+TPDDL_EOD!AJ92</f>
        <v>58.6</v>
      </c>
      <c r="N92">
        <f t="shared" si="7"/>
        <v>216.12</v>
      </c>
      <c r="O92" s="112">
        <f t="shared" si="8"/>
        <v>0</v>
      </c>
      <c r="P92">
        <v>83.86</v>
      </c>
      <c r="Q92">
        <v>49</v>
      </c>
      <c r="R92">
        <v>5</v>
      </c>
      <c r="S92">
        <v>19.66</v>
      </c>
      <c r="T92">
        <v>58.6</v>
      </c>
      <c r="U92" s="114">
        <f t="shared" si="9"/>
        <v>216.12</v>
      </c>
      <c r="V92" s="112">
        <f t="shared" si="10"/>
        <v>0</v>
      </c>
      <c r="Y92">
        <f>BAWANA!AW92+BAWANA!AX92</f>
        <v>26.94</v>
      </c>
      <c r="Z92">
        <f>BAWANA!BD92+BAWANA!BE92</f>
        <v>26.94</v>
      </c>
      <c r="AA92">
        <f>BAWANA!X92+BAWANA!Y92</f>
        <v>26.94</v>
      </c>
      <c r="AB92">
        <f>BAWANA!AE92+BAWANA!AF92</f>
        <v>26.94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216.12</v>
      </c>
      <c r="E93">
        <f>BAWANA!AM93</f>
        <v>0</v>
      </c>
      <c r="F93">
        <f t="shared" si="11"/>
        <v>256</v>
      </c>
      <c r="G93">
        <f t="shared" si="12"/>
        <v>216.12</v>
      </c>
      <c r="H93" s="112"/>
      <c r="I93">
        <f>BRPL_EOD!AI93+BRPL_EOD!AJ93</f>
        <v>83.86</v>
      </c>
      <c r="J93">
        <f>BYPL_EOD!AI93+BYPL_EOD!AJ93</f>
        <v>49</v>
      </c>
      <c r="K93">
        <f>MES_EOD!AI93+MES_EOD!AJ93</f>
        <v>5</v>
      </c>
      <c r="L93">
        <f>NDMC_EOD!AI93+NDMC_EOD!AJ93</f>
        <v>19.66</v>
      </c>
      <c r="M93">
        <f>TPDDL_EOD!AI93+TPDDL_EOD!AJ93</f>
        <v>58.6</v>
      </c>
      <c r="N93">
        <f t="shared" si="7"/>
        <v>216.12</v>
      </c>
      <c r="O93" s="112">
        <f t="shared" si="8"/>
        <v>0</v>
      </c>
      <c r="P93">
        <v>83.86</v>
      </c>
      <c r="Q93">
        <v>49</v>
      </c>
      <c r="R93">
        <v>5</v>
      </c>
      <c r="S93">
        <v>19.66</v>
      </c>
      <c r="T93">
        <v>58.6</v>
      </c>
      <c r="U93" s="114">
        <f t="shared" si="9"/>
        <v>216.12</v>
      </c>
      <c r="V93" s="112">
        <f t="shared" si="10"/>
        <v>0</v>
      </c>
      <c r="Y93">
        <f>BAWANA!AW93+BAWANA!AX93</f>
        <v>26.94</v>
      </c>
      <c r="Z93">
        <f>BAWANA!BD93+BAWANA!BE93</f>
        <v>26.94</v>
      </c>
      <c r="AA93">
        <f>BAWANA!X93+BAWANA!Y93</f>
        <v>26.94</v>
      </c>
      <c r="AB93">
        <f>BAWANA!AE93+BAWANA!AF93</f>
        <v>26.94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216.12</v>
      </c>
      <c r="E94">
        <f>BAWANA!AM94</f>
        <v>0</v>
      </c>
      <c r="F94">
        <f t="shared" si="11"/>
        <v>256</v>
      </c>
      <c r="G94">
        <f t="shared" si="12"/>
        <v>216.12</v>
      </c>
      <c r="H94" s="112"/>
      <c r="I94">
        <f>BRPL_EOD!AI94+BRPL_EOD!AJ94</f>
        <v>83.86</v>
      </c>
      <c r="J94">
        <f>BYPL_EOD!AI94+BYPL_EOD!AJ94</f>
        <v>49</v>
      </c>
      <c r="K94">
        <f>MES_EOD!AI94+MES_EOD!AJ94</f>
        <v>5</v>
      </c>
      <c r="L94">
        <f>NDMC_EOD!AI94+NDMC_EOD!AJ94</f>
        <v>19.66</v>
      </c>
      <c r="M94">
        <f>TPDDL_EOD!AI94+TPDDL_EOD!AJ94</f>
        <v>58.6</v>
      </c>
      <c r="N94">
        <f t="shared" si="7"/>
        <v>216.12</v>
      </c>
      <c r="O94" s="112">
        <f t="shared" si="8"/>
        <v>0</v>
      </c>
      <c r="P94">
        <v>83.86</v>
      </c>
      <c r="Q94">
        <v>49</v>
      </c>
      <c r="R94">
        <v>5</v>
      </c>
      <c r="S94">
        <v>19.66</v>
      </c>
      <c r="T94">
        <v>58.6</v>
      </c>
      <c r="U94" s="114">
        <f t="shared" si="9"/>
        <v>216.12</v>
      </c>
      <c r="V94" s="112">
        <f t="shared" si="10"/>
        <v>0</v>
      </c>
      <c r="Y94">
        <f>BAWANA!AW94+BAWANA!AX94</f>
        <v>26.94</v>
      </c>
      <c r="Z94">
        <f>BAWANA!BD94+BAWANA!BE94</f>
        <v>26.94</v>
      </c>
      <c r="AA94">
        <f>BAWANA!X94+BAWANA!Y94</f>
        <v>26.94</v>
      </c>
      <c r="AB94">
        <f>BAWANA!AE94+BAWANA!AF94</f>
        <v>26.94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216.12</v>
      </c>
      <c r="E95">
        <f>BAWANA!AM95</f>
        <v>0</v>
      </c>
      <c r="F95">
        <f t="shared" si="11"/>
        <v>256</v>
      </c>
      <c r="G95">
        <f t="shared" si="12"/>
        <v>216.12</v>
      </c>
      <c r="H95" s="112"/>
      <c r="I95">
        <f>BRPL_EOD!AI95+BRPL_EOD!AJ95</f>
        <v>83.86</v>
      </c>
      <c r="J95">
        <f>BYPL_EOD!AI95+BYPL_EOD!AJ95</f>
        <v>49</v>
      </c>
      <c r="K95">
        <f>MES_EOD!AI95+MES_EOD!AJ95</f>
        <v>5</v>
      </c>
      <c r="L95">
        <f>NDMC_EOD!AI95+NDMC_EOD!AJ95</f>
        <v>19.66</v>
      </c>
      <c r="M95">
        <f>TPDDL_EOD!AI95+TPDDL_EOD!AJ95</f>
        <v>58.6</v>
      </c>
      <c r="N95">
        <f t="shared" si="7"/>
        <v>216.12</v>
      </c>
      <c r="O95" s="112">
        <f t="shared" si="8"/>
        <v>0</v>
      </c>
      <c r="P95">
        <v>83.86</v>
      </c>
      <c r="Q95">
        <v>49</v>
      </c>
      <c r="R95">
        <v>5</v>
      </c>
      <c r="S95">
        <v>19.66</v>
      </c>
      <c r="T95">
        <v>58.6</v>
      </c>
      <c r="U95" s="114">
        <f t="shared" si="9"/>
        <v>216.12</v>
      </c>
      <c r="V95" s="112">
        <f t="shared" si="10"/>
        <v>0</v>
      </c>
      <c r="Y95">
        <f>BAWANA!AW95+BAWANA!AX95</f>
        <v>26.94</v>
      </c>
      <c r="Z95">
        <f>BAWANA!BD95+BAWANA!BE95</f>
        <v>26.94</v>
      </c>
      <c r="AA95">
        <f>BAWANA!X95+BAWANA!Y95</f>
        <v>26.94</v>
      </c>
      <c r="AB95">
        <f>BAWANA!AE95+BAWANA!AF95</f>
        <v>26.94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216.12</v>
      </c>
      <c r="E96">
        <f>BAWANA!AM96</f>
        <v>0</v>
      </c>
      <c r="F96">
        <f t="shared" si="11"/>
        <v>256</v>
      </c>
      <c r="G96">
        <f t="shared" si="12"/>
        <v>216.12</v>
      </c>
      <c r="H96" s="112"/>
      <c r="I96">
        <f>BRPL_EOD!AI96+BRPL_EOD!AJ96</f>
        <v>83.86</v>
      </c>
      <c r="J96">
        <f>BYPL_EOD!AI96+BYPL_EOD!AJ96</f>
        <v>49</v>
      </c>
      <c r="K96">
        <f>MES_EOD!AI96+MES_EOD!AJ96</f>
        <v>5</v>
      </c>
      <c r="L96">
        <f>NDMC_EOD!AI96+NDMC_EOD!AJ96</f>
        <v>19.66</v>
      </c>
      <c r="M96">
        <f>TPDDL_EOD!AI96+TPDDL_EOD!AJ96</f>
        <v>58.6</v>
      </c>
      <c r="N96">
        <f t="shared" si="7"/>
        <v>216.12</v>
      </c>
      <c r="O96" s="112">
        <f t="shared" si="8"/>
        <v>0</v>
      </c>
      <c r="P96">
        <v>83.86</v>
      </c>
      <c r="Q96">
        <v>49</v>
      </c>
      <c r="R96">
        <v>5</v>
      </c>
      <c r="S96">
        <v>19.66</v>
      </c>
      <c r="T96">
        <v>58.6</v>
      </c>
      <c r="U96" s="114">
        <f t="shared" si="9"/>
        <v>216.12</v>
      </c>
      <c r="V96" s="112">
        <f t="shared" si="10"/>
        <v>0</v>
      </c>
      <c r="Y96">
        <f>BAWANA!AW96+BAWANA!AX96</f>
        <v>26.94</v>
      </c>
      <c r="Z96">
        <f>BAWANA!BD96+BAWANA!BE96</f>
        <v>26.94</v>
      </c>
      <c r="AA96">
        <f>BAWANA!X96+BAWANA!Y96</f>
        <v>26.94</v>
      </c>
      <c r="AB96">
        <f>BAWANA!AE96+BAWANA!AF96</f>
        <v>26.94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216.12</v>
      </c>
      <c r="E97">
        <f>BAWANA!AM97</f>
        <v>0</v>
      </c>
      <c r="F97">
        <f t="shared" si="11"/>
        <v>256</v>
      </c>
      <c r="G97">
        <f t="shared" si="12"/>
        <v>216.12</v>
      </c>
      <c r="H97" s="112"/>
      <c r="I97">
        <f>BRPL_EOD!AI97+BRPL_EOD!AJ97</f>
        <v>83.86</v>
      </c>
      <c r="J97">
        <f>BYPL_EOD!AI97+BYPL_EOD!AJ97</f>
        <v>49</v>
      </c>
      <c r="K97">
        <f>MES_EOD!AI97+MES_EOD!AJ97</f>
        <v>5</v>
      </c>
      <c r="L97">
        <f>NDMC_EOD!AI97+NDMC_EOD!AJ97</f>
        <v>19.66</v>
      </c>
      <c r="M97">
        <f>TPDDL_EOD!AI97+TPDDL_EOD!AJ97</f>
        <v>58.6</v>
      </c>
      <c r="N97">
        <f t="shared" si="7"/>
        <v>216.12</v>
      </c>
      <c r="O97" s="112">
        <f t="shared" si="8"/>
        <v>0</v>
      </c>
      <c r="P97">
        <v>83.86</v>
      </c>
      <c r="Q97">
        <v>49</v>
      </c>
      <c r="R97">
        <v>5</v>
      </c>
      <c r="S97">
        <v>19.66</v>
      </c>
      <c r="T97">
        <v>58.6</v>
      </c>
      <c r="U97" s="114">
        <f t="shared" si="9"/>
        <v>216.12</v>
      </c>
      <c r="V97" s="112">
        <f t="shared" si="10"/>
        <v>0</v>
      </c>
      <c r="Y97">
        <f>BAWANA!AW97+BAWANA!AX97</f>
        <v>26.94</v>
      </c>
      <c r="Z97">
        <f>BAWANA!BD97+BAWANA!BE97</f>
        <v>26.94</v>
      </c>
      <c r="AA97">
        <f>BAWANA!X97+BAWANA!Y97</f>
        <v>26.94</v>
      </c>
      <c r="AB97">
        <f>BAWANA!AE97+BAWANA!AF97</f>
        <v>26.94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216.12</v>
      </c>
      <c r="E98">
        <f>BAWANA!AM98</f>
        <v>0</v>
      </c>
      <c r="F98">
        <f t="shared" si="11"/>
        <v>256</v>
      </c>
      <c r="G98">
        <f t="shared" si="12"/>
        <v>216.12</v>
      </c>
      <c r="H98" s="112"/>
      <c r="I98">
        <f>BRPL_EOD!AI98+BRPL_EOD!AJ98</f>
        <v>83.86</v>
      </c>
      <c r="J98">
        <f>BYPL_EOD!AI98+BYPL_EOD!AJ98</f>
        <v>49</v>
      </c>
      <c r="K98">
        <f>MES_EOD!AI98+MES_EOD!AJ98</f>
        <v>5</v>
      </c>
      <c r="L98">
        <f>NDMC_EOD!AI98+NDMC_EOD!AJ98</f>
        <v>19.66</v>
      </c>
      <c r="M98">
        <f>TPDDL_EOD!AI98+TPDDL_EOD!AJ98</f>
        <v>58.6</v>
      </c>
      <c r="N98">
        <f t="shared" si="7"/>
        <v>216.12</v>
      </c>
      <c r="O98" s="112">
        <f t="shared" si="8"/>
        <v>0</v>
      </c>
      <c r="P98">
        <v>83.86</v>
      </c>
      <c r="Q98">
        <v>49</v>
      </c>
      <c r="R98">
        <v>5</v>
      </c>
      <c r="S98">
        <v>19.66</v>
      </c>
      <c r="T98">
        <v>58.6</v>
      </c>
      <c r="U98" s="114">
        <f t="shared" si="9"/>
        <v>216.12</v>
      </c>
      <c r="V98" s="112">
        <f t="shared" si="10"/>
        <v>0</v>
      </c>
      <c r="Y98">
        <f>BAWANA!AW98+BAWANA!AX98</f>
        <v>26.94</v>
      </c>
      <c r="Z98">
        <f>BAWANA!BD98+BAWANA!BE98</f>
        <v>26.94</v>
      </c>
      <c r="AA98">
        <f>BAWANA!X98+BAWANA!Y98</f>
        <v>26.94</v>
      </c>
      <c r="AB98">
        <f>BAWANA!AE98+BAWANA!AF98</f>
        <v>26.94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5.368462499999997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5.368462499999997</v>
      </c>
      <c r="H99" s="114"/>
      <c r="I99" s="114">
        <f t="shared" si="14"/>
        <v>2.1300174999999979</v>
      </c>
      <c r="J99" s="114">
        <f t="shared" si="14"/>
        <v>1.2074900000000002</v>
      </c>
      <c r="K99" s="114">
        <f t="shared" si="14"/>
        <v>0.11971999999999998</v>
      </c>
      <c r="L99" s="114">
        <f t="shared" si="14"/>
        <v>0.47455000000000064</v>
      </c>
      <c r="M99" s="114">
        <f t="shared" si="14"/>
        <v>1.4366725000000025</v>
      </c>
      <c r="N99" s="114">
        <f t="shared" si="14"/>
        <v>5.3684499999999966</v>
      </c>
      <c r="O99" s="114">
        <f t="shared" si="14"/>
        <v>1.2499999999995737E-5</v>
      </c>
      <c r="P99" s="114">
        <f t="shared" si="14"/>
        <v>2.1300186165746617</v>
      </c>
      <c r="Q99" s="114">
        <f t="shared" si="14"/>
        <v>1.2074947165565371</v>
      </c>
      <c r="R99" s="114">
        <f t="shared" si="14"/>
        <v>0.11972072098888238</v>
      </c>
      <c r="S99" s="114">
        <f t="shared" si="14"/>
        <v>0.47455163813347279</v>
      </c>
      <c r="T99" s="114">
        <f t="shared" si="14"/>
        <v>1.4366768077464469</v>
      </c>
      <c r="U99" s="114">
        <f t="shared" si="14"/>
        <v>5.368462499999997</v>
      </c>
      <c r="V99" s="114">
        <f t="shared" si="10"/>
        <v>0</v>
      </c>
      <c r="Y99" s="114">
        <f>SUM(Y3:Y98)/4000</f>
        <v>0.67859000000000025</v>
      </c>
      <c r="Z99" s="114">
        <f t="shared" ref="Z99:AD99" si="15">SUM(Z3:Z98)/4000</f>
        <v>0.71146000000000031</v>
      </c>
      <c r="AA99" s="114">
        <f t="shared" si="15"/>
        <v>0.67859000000000025</v>
      </c>
      <c r="AB99" s="114">
        <f t="shared" si="15"/>
        <v>0.71146000000000031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9.4499999999999993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88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4.4160000000000004</v>
      </c>
      <c r="AS3">
        <v>16.680479999999999</v>
      </c>
      <c r="AT3">
        <v>15.00135</v>
      </c>
      <c r="AU3">
        <v>0</v>
      </c>
      <c r="AV3">
        <v>9.4499999999999993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2532.1297970000001</v>
      </c>
    </row>
    <row r="4" spans="1:121">
      <c r="A4" t="s">
        <v>46</v>
      </c>
      <c r="B4">
        <v>0</v>
      </c>
      <c r="C4">
        <v>9.4499999999999993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88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15.106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4.4160000000000004</v>
      </c>
      <c r="AS4">
        <v>16.680479999999999</v>
      </c>
      <c r="AT4">
        <v>15.00135</v>
      </c>
      <c r="AU4">
        <v>0</v>
      </c>
      <c r="AV4">
        <v>9.4499999999999993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2544.9117970000002</v>
      </c>
    </row>
    <row r="5" spans="1:121">
      <c r="A5" t="s">
        <v>47</v>
      </c>
      <c r="B5">
        <v>0</v>
      </c>
      <c r="C5">
        <v>9.4499999999999993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88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4.4160000000000004</v>
      </c>
      <c r="AS5">
        <v>16.680479999999999</v>
      </c>
      <c r="AT5">
        <v>15.00135</v>
      </c>
      <c r="AU5">
        <v>0</v>
      </c>
      <c r="AV5">
        <v>9.4499999999999993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2600.687797</v>
      </c>
    </row>
    <row r="6" spans="1:121">
      <c r="A6" t="s">
        <v>48</v>
      </c>
      <c r="B6">
        <v>0</v>
      </c>
      <c r="C6">
        <v>9.4499999999999993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88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4.4160000000000004</v>
      </c>
      <c r="AS6">
        <v>16.680479999999999</v>
      </c>
      <c r="AT6">
        <v>15.00135</v>
      </c>
      <c r="AU6">
        <v>0</v>
      </c>
      <c r="AV6">
        <v>9.4499999999999993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2600.687797</v>
      </c>
    </row>
    <row r="7" spans="1:121">
      <c r="A7" t="s">
        <v>49</v>
      </c>
      <c r="B7">
        <v>0</v>
      </c>
      <c r="C7">
        <v>9.4499999999999993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88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4.4160000000000004</v>
      </c>
      <c r="AS7">
        <v>6.726</v>
      </c>
      <c r="AT7">
        <v>15.00135</v>
      </c>
      <c r="AU7">
        <v>0</v>
      </c>
      <c r="AV7">
        <v>9.4499999999999993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2590.7333170000002</v>
      </c>
    </row>
    <row r="8" spans="1:121">
      <c r="A8" t="s">
        <v>50</v>
      </c>
      <c r="B8">
        <v>0</v>
      </c>
      <c r="C8">
        <v>9.4499999999999993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88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4.4160000000000004</v>
      </c>
      <c r="AS8">
        <v>5.3807999999999998</v>
      </c>
      <c r="AT8">
        <v>15.00135</v>
      </c>
      <c r="AU8">
        <v>0</v>
      </c>
      <c r="AV8">
        <v>9.4499999999999993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2589.388117</v>
      </c>
    </row>
    <row r="9" spans="1:121">
      <c r="A9" t="s">
        <v>51</v>
      </c>
      <c r="B9">
        <v>0</v>
      </c>
      <c r="C9">
        <v>9.4499999999999993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88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13.944000000000001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4.4160000000000004</v>
      </c>
      <c r="AS9">
        <v>5.3807999999999998</v>
      </c>
      <c r="AT9">
        <v>15.00135</v>
      </c>
      <c r="AU9">
        <v>0</v>
      </c>
      <c r="AV9">
        <v>9.4499999999999993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2538.2146170000001</v>
      </c>
    </row>
    <row r="10" spans="1:121">
      <c r="A10" t="s">
        <v>52</v>
      </c>
      <c r="B10">
        <v>0</v>
      </c>
      <c r="C10">
        <v>9.4499999999999993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88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4.4160000000000004</v>
      </c>
      <c r="AS10">
        <v>5.3807999999999998</v>
      </c>
      <c r="AT10">
        <v>15.00135</v>
      </c>
      <c r="AU10">
        <v>0</v>
      </c>
      <c r="AV10">
        <v>9.4499999999999993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2526.5946170000002</v>
      </c>
    </row>
    <row r="11" spans="1:121">
      <c r="A11" t="s">
        <v>53</v>
      </c>
      <c r="B11">
        <v>0</v>
      </c>
      <c r="C11">
        <v>9.4499999999999993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88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4.4160000000000004</v>
      </c>
      <c r="AS11">
        <v>5.3807999999999998</v>
      </c>
      <c r="AT11">
        <v>15.00135</v>
      </c>
      <c r="AU11">
        <v>0</v>
      </c>
      <c r="AV11">
        <v>9.4499999999999993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2526.5946170000002</v>
      </c>
    </row>
    <row r="12" spans="1:121">
      <c r="A12" t="s">
        <v>54</v>
      </c>
      <c r="B12">
        <v>0</v>
      </c>
      <c r="C12">
        <v>9.4499999999999993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88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4.4160000000000004</v>
      </c>
      <c r="AS12">
        <v>5.3807999999999998</v>
      </c>
      <c r="AT12">
        <v>15.00135</v>
      </c>
      <c r="AU12">
        <v>0</v>
      </c>
      <c r="AV12">
        <v>9.4499999999999993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2526.5946170000002</v>
      </c>
    </row>
    <row r="13" spans="1:121">
      <c r="A13" t="s">
        <v>55</v>
      </c>
      <c r="B13">
        <v>0</v>
      </c>
      <c r="C13">
        <v>9.4499999999999993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88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4.4160000000000004</v>
      </c>
      <c r="AS13">
        <v>5.3807999999999998</v>
      </c>
      <c r="AT13">
        <v>15.00135</v>
      </c>
      <c r="AU13">
        <v>0</v>
      </c>
      <c r="AV13">
        <v>9.4499999999999993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2520.830117</v>
      </c>
    </row>
    <row r="14" spans="1:121">
      <c r="A14" t="s">
        <v>56</v>
      </c>
      <c r="B14">
        <v>0</v>
      </c>
      <c r="C14">
        <v>9.4499999999999993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88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4.4160000000000004</v>
      </c>
      <c r="AS14">
        <v>5.3807999999999998</v>
      </c>
      <c r="AT14">
        <v>15.00135</v>
      </c>
      <c r="AU14">
        <v>0</v>
      </c>
      <c r="AV14">
        <v>9.4499999999999993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2520.830117</v>
      </c>
    </row>
    <row r="15" spans="1:121">
      <c r="A15" t="s">
        <v>57</v>
      </c>
      <c r="B15">
        <v>0</v>
      </c>
      <c r="C15">
        <v>9.4499999999999993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88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4.4160000000000004</v>
      </c>
      <c r="AS15">
        <v>5.3807999999999998</v>
      </c>
      <c r="AT15">
        <v>15.00135</v>
      </c>
      <c r="AU15">
        <v>0</v>
      </c>
      <c r="AV15">
        <v>9.4499999999999993</v>
      </c>
      <c r="AW15">
        <v>54.4086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2529.4869170000002</v>
      </c>
    </row>
    <row r="16" spans="1:121">
      <c r="A16" t="s">
        <v>58</v>
      </c>
      <c r="B16">
        <v>0</v>
      </c>
      <c r="C16">
        <v>9.4499999999999993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88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4.4160000000000004</v>
      </c>
      <c r="AS16">
        <v>5.3807999999999998</v>
      </c>
      <c r="AT16">
        <v>15.00135</v>
      </c>
      <c r="AU16">
        <v>0</v>
      </c>
      <c r="AV16">
        <v>9.4499999999999993</v>
      </c>
      <c r="AW16">
        <v>54.4086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2529.4869170000002</v>
      </c>
    </row>
    <row r="17" spans="1:117">
      <c r="A17" t="s">
        <v>59</v>
      </c>
      <c r="B17">
        <v>0</v>
      </c>
      <c r="C17">
        <v>9.4499999999999993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88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5.3807999999999998</v>
      </c>
      <c r="AT17">
        <v>15.00135</v>
      </c>
      <c r="AU17">
        <v>0</v>
      </c>
      <c r="AV17">
        <v>9.4499999999999993</v>
      </c>
      <c r="AW17">
        <v>54.4086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2529.4869170000002</v>
      </c>
    </row>
    <row r="18" spans="1:117">
      <c r="A18" t="s">
        <v>60</v>
      </c>
      <c r="B18">
        <v>0</v>
      </c>
      <c r="C18">
        <v>9.4499999999999993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88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5.3807999999999998</v>
      </c>
      <c r="AT18">
        <v>15.00135</v>
      </c>
      <c r="AU18">
        <v>0</v>
      </c>
      <c r="AV18">
        <v>9.4499999999999993</v>
      </c>
      <c r="AW18">
        <v>54.4086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2529.4869170000002</v>
      </c>
    </row>
    <row r="19" spans="1:117">
      <c r="A19" t="s">
        <v>61</v>
      </c>
      <c r="B19">
        <v>0</v>
      </c>
      <c r="C19">
        <v>9.4499999999999993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88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15.561</v>
      </c>
      <c r="AR19">
        <v>4.4160000000000004</v>
      </c>
      <c r="AS19">
        <v>5.3807999999999998</v>
      </c>
      <c r="AT19">
        <v>15.00135</v>
      </c>
      <c r="AU19">
        <v>0</v>
      </c>
      <c r="AV19">
        <v>9.4499999999999993</v>
      </c>
      <c r="AW19">
        <v>54.4086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2545.0479170000003</v>
      </c>
    </row>
    <row r="20" spans="1:117">
      <c r="A20" t="s">
        <v>62</v>
      </c>
      <c r="B20">
        <v>0</v>
      </c>
      <c r="C20">
        <v>9.4499999999999993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88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31.122</v>
      </c>
      <c r="AR20">
        <v>4.4160000000000004</v>
      </c>
      <c r="AS20">
        <v>5.3807999999999998</v>
      </c>
      <c r="AT20">
        <v>15.00135</v>
      </c>
      <c r="AU20">
        <v>0</v>
      </c>
      <c r="AV20">
        <v>9.4499999999999993</v>
      </c>
      <c r="AW20">
        <v>54.4086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2560.608917</v>
      </c>
    </row>
    <row r="21" spans="1:117">
      <c r="A21" t="s">
        <v>63</v>
      </c>
      <c r="B21">
        <v>0</v>
      </c>
      <c r="C21">
        <v>9.4499999999999993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88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31.122</v>
      </c>
      <c r="AR21">
        <v>4.4160000000000004</v>
      </c>
      <c r="AS21">
        <v>5.3807999999999998</v>
      </c>
      <c r="AT21">
        <v>15.00135</v>
      </c>
      <c r="AU21">
        <v>0</v>
      </c>
      <c r="AV21">
        <v>9.4499999999999993</v>
      </c>
      <c r="AW21">
        <v>54.4086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2560.608917</v>
      </c>
    </row>
    <row r="22" spans="1:117">
      <c r="A22" t="s">
        <v>64</v>
      </c>
      <c r="B22">
        <v>0</v>
      </c>
      <c r="C22">
        <v>9.4499999999999993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88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31.122</v>
      </c>
      <c r="AR22">
        <v>4.4160000000000004</v>
      </c>
      <c r="AS22">
        <v>5.3807999999999998</v>
      </c>
      <c r="AT22">
        <v>15.00135</v>
      </c>
      <c r="AU22">
        <v>0</v>
      </c>
      <c r="AV22">
        <v>9.4499999999999993</v>
      </c>
      <c r="AW22">
        <v>54.4086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2560.608917</v>
      </c>
    </row>
    <row r="23" spans="1:117">
      <c r="A23" t="s">
        <v>65</v>
      </c>
      <c r="B23">
        <v>0</v>
      </c>
      <c r="C23">
        <v>9.4499999999999993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88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31.122</v>
      </c>
      <c r="AR23">
        <v>3.8639999999999999</v>
      </c>
      <c r="AS23">
        <v>5.3807999999999998</v>
      </c>
      <c r="AT23">
        <v>15.00135</v>
      </c>
      <c r="AU23">
        <v>0</v>
      </c>
      <c r="AV23">
        <v>9.4499999999999993</v>
      </c>
      <c r="AW23">
        <v>54.4086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2576.5357690000001</v>
      </c>
    </row>
    <row r="24" spans="1:117">
      <c r="A24" t="s">
        <v>66</v>
      </c>
      <c r="B24">
        <v>0</v>
      </c>
      <c r="C24">
        <v>9.4499999999999993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88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3.8639999999999999</v>
      </c>
      <c r="AS24">
        <v>5.3807999999999998</v>
      </c>
      <c r="AT24">
        <v>15.00135</v>
      </c>
      <c r="AU24">
        <v>0</v>
      </c>
      <c r="AV24">
        <v>9.4499999999999993</v>
      </c>
      <c r="AW24">
        <v>54.4086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2595.4757690000001</v>
      </c>
    </row>
    <row r="25" spans="1:117">
      <c r="A25" t="s">
        <v>67</v>
      </c>
      <c r="B25">
        <v>0</v>
      </c>
      <c r="C25">
        <v>9.4499999999999993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88</v>
      </c>
      <c r="N25">
        <v>118.125</v>
      </c>
      <c r="O25">
        <v>123.66562500000001</v>
      </c>
      <c r="P25">
        <v>123.375</v>
      </c>
      <c r="Q25">
        <v>10.911809999999999</v>
      </c>
      <c r="R25">
        <v>20.141999999999999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3.8639999999999999</v>
      </c>
      <c r="AS25">
        <v>5.3807999999999998</v>
      </c>
      <c r="AT25">
        <v>15.00135</v>
      </c>
      <c r="AU25">
        <v>0</v>
      </c>
      <c r="AV25">
        <v>9.4499999999999993</v>
      </c>
      <c r="AW25">
        <v>54.4086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2592.1655730000002</v>
      </c>
    </row>
    <row r="26" spans="1:117">
      <c r="A26" t="s">
        <v>68</v>
      </c>
      <c r="B26">
        <v>0</v>
      </c>
      <c r="C26">
        <v>9.4499999999999993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88</v>
      </c>
      <c r="N26">
        <v>118.125</v>
      </c>
      <c r="O26">
        <v>123.66562500000001</v>
      </c>
      <c r="P26">
        <v>123.375</v>
      </c>
      <c r="Q26">
        <v>10.911809999999999</v>
      </c>
      <c r="R26">
        <v>20.141999999999999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2.5619999999999998</v>
      </c>
      <c r="AQ26">
        <v>46.683</v>
      </c>
      <c r="AR26">
        <v>3.8639999999999999</v>
      </c>
      <c r="AS26">
        <v>5.3807999999999998</v>
      </c>
      <c r="AT26">
        <v>15.00135</v>
      </c>
      <c r="AU26">
        <v>0</v>
      </c>
      <c r="AV26">
        <v>9.4499999999999993</v>
      </c>
      <c r="AW26">
        <v>54.4086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2676.2191549999998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88</v>
      </c>
      <c r="N27">
        <v>118.125</v>
      </c>
      <c r="O27">
        <v>123.66562500000001</v>
      </c>
      <c r="P27">
        <v>123.375</v>
      </c>
      <c r="Q27">
        <v>10.911809999999999</v>
      </c>
      <c r="R27">
        <v>20.141999999999999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13.17004</v>
      </c>
      <c r="AC27">
        <v>19.35568</v>
      </c>
      <c r="AD27">
        <v>0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2.5619999999999998</v>
      </c>
      <c r="AQ27">
        <v>46.683</v>
      </c>
      <c r="AR27">
        <v>3.8639999999999999</v>
      </c>
      <c r="AS27">
        <v>5.3807999999999998</v>
      </c>
      <c r="AT27">
        <v>15.00135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2749.8684090000002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88</v>
      </c>
      <c r="N28">
        <v>118.125</v>
      </c>
      <c r="O28">
        <v>123.66562500000001</v>
      </c>
      <c r="P28">
        <v>123.375</v>
      </c>
      <c r="Q28">
        <v>10.911809999999999</v>
      </c>
      <c r="R28">
        <v>20.141999999999999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0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3.8639999999999999</v>
      </c>
      <c r="AS28">
        <v>5.3807999999999998</v>
      </c>
      <c r="AT28">
        <v>15.00135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2847.9368010000003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682.82912699999997</v>
      </c>
      <c r="L29">
        <v>435.435</v>
      </c>
      <c r="M29">
        <v>88</v>
      </c>
      <c r="N29">
        <v>118.125</v>
      </c>
      <c r="O29">
        <v>123.66562500000001</v>
      </c>
      <c r="P29">
        <v>123.375</v>
      </c>
      <c r="Q29">
        <v>10.911809999999999</v>
      </c>
      <c r="R29">
        <v>20.141999999999999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0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3.8639999999999999</v>
      </c>
      <c r="AS29">
        <v>5.3807999999999998</v>
      </c>
      <c r="AT29">
        <v>15.00135</v>
      </c>
      <c r="AU29">
        <v>0</v>
      </c>
      <c r="AV29">
        <v>9.4499999999999993</v>
      </c>
      <c r="AW29">
        <v>54.3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2864.4186010000003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88</v>
      </c>
      <c r="N30">
        <v>118.125</v>
      </c>
      <c r="O30">
        <v>123.66562500000001</v>
      </c>
      <c r="P30">
        <v>123.375</v>
      </c>
      <c r="Q30">
        <v>10.911809999999999</v>
      </c>
      <c r="R30">
        <v>20.141999999999999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0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3.8639999999999999</v>
      </c>
      <c r="AS30">
        <v>5.3807999999999998</v>
      </c>
      <c r="AT30">
        <v>15.00135</v>
      </c>
      <c r="AU30">
        <v>0</v>
      </c>
      <c r="AV30">
        <v>9.4499999999999993</v>
      </c>
      <c r="AW30">
        <v>54.3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2869.1536010000004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88</v>
      </c>
      <c r="N31">
        <v>118.125</v>
      </c>
      <c r="O31">
        <v>123.66562500000001</v>
      </c>
      <c r="P31">
        <v>123.375</v>
      </c>
      <c r="Q31">
        <v>6.0012100000000004</v>
      </c>
      <c r="R31">
        <v>20.141999999999999</v>
      </c>
      <c r="S31">
        <v>14.51431</v>
      </c>
      <c r="T31">
        <v>0</v>
      </c>
      <c r="U31">
        <v>410.625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0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3.8639999999999999</v>
      </c>
      <c r="AS31">
        <v>5.3807999999999998</v>
      </c>
      <c r="AT31">
        <v>15.00135</v>
      </c>
      <c r="AU31">
        <v>0</v>
      </c>
      <c r="AV31">
        <v>9.4499999999999993</v>
      </c>
      <c r="AW31">
        <v>53.974200000000003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2846.9260010000003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88</v>
      </c>
      <c r="N32">
        <v>118.125</v>
      </c>
      <c r="O32">
        <v>123.66562500000001</v>
      </c>
      <c r="P32">
        <v>123.375</v>
      </c>
      <c r="Q32">
        <v>6.0012100000000004</v>
      </c>
      <c r="R32">
        <v>20.141999999999999</v>
      </c>
      <c r="S32">
        <v>14.51431</v>
      </c>
      <c r="T32">
        <v>0</v>
      </c>
      <c r="U32">
        <v>410.625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0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3.8639999999999999</v>
      </c>
      <c r="AS32">
        <v>5.3807999999999998</v>
      </c>
      <c r="AT32">
        <v>15.00135</v>
      </c>
      <c r="AU32">
        <v>0</v>
      </c>
      <c r="AV32">
        <v>9.4499999999999993</v>
      </c>
      <c r="AW32">
        <v>53.974200000000003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2846.9260010000003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88</v>
      </c>
      <c r="N33">
        <v>118.125</v>
      </c>
      <c r="O33">
        <v>123.66562500000001</v>
      </c>
      <c r="P33">
        <v>123.375</v>
      </c>
      <c r="Q33">
        <v>6.0012100000000004</v>
      </c>
      <c r="R33">
        <v>20.141999999999999</v>
      </c>
      <c r="S33">
        <v>14.51431</v>
      </c>
      <c r="T33">
        <v>0</v>
      </c>
      <c r="U33">
        <v>410.625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0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46.683</v>
      </c>
      <c r="AR33">
        <v>39.744</v>
      </c>
      <c r="AS33">
        <v>5.3807999999999998</v>
      </c>
      <c r="AT33">
        <v>15.00135</v>
      </c>
      <c r="AU33">
        <v>0</v>
      </c>
      <c r="AV33">
        <v>9.4499999999999993</v>
      </c>
      <c r="AW33">
        <v>53.974200000000003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2854.0686890000002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88</v>
      </c>
      <c r="N34">
        <v>118.125</v>
      </c>
      <c r="O34">
        <v>123.66562500000001</v>
      </c>
      <c r="P34">
        <v>123.375</v>
      </c>
      <c r="Q34">
        <v>6.0012100000000004</v>
      </c>
      <c r="R34">
        <v>20.141999999999999</v>
      </c>
      <c r="S34">
        <v>14.51431</v>
      </c>
      <c r="T34">
        <v>0</v>
      </c>
      <c r="U34">
        <v>410.625</v>
      </c>
      <c r="V34">
        <v>18.140333999999999</v>
      </c>
      <c r="W34">
        <v>34.799309999999998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19.35568</v>
      </c>
      <c r="AD34">
        <v>0</v>
      </c>
      <c r="AE34">
        <v>32.957704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39.744</v>
      </c>
      <c r="AS34">
        <v>5.3807999999999998</v>
      </c>
      <c r="AT34">
        <v>15.00135</v>
      </c>
      <c r="AU34">
        <v>0</v>
      </c>
      <c r="AV34">
        <v>9.4499999999999993</v>
      </c>
      <c r="AW34">
        <v>53.974200000000003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2760.6650450000002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88</v>
      </c>
      <c r="N35">
        <v>118.125</v>
      </c>
      <c r="O35">
        <v>123.66562500000001</v>
      </c>
      <c r="P35">
        <v>123.375</v>
      </c>
      <c r="Q35">
        <v>6.0012100000000004</v>
      </c>
      <c r="R35">
        <v>20.141999999999999</v>
      </c>
      <c r="S35">
        <v>14.51431</v>
      </c>
      <c r="T35">
        <v>0</v>
      </c>
      <c r="U35">
        <v>410.625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13.0634</v>
      </c>
      <c r="AC35">
        <v>9.6778399999999998</v>
      </c>
      <c r="AD35">
        <v>0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4.4160000000000004</v>
      </c>
      <c r="AS35">
        <v>5.3807999999999998</v>
      </c>
      <c r="AT35">
        <v>15.00135</v>
      </c>
      <c r="AU35">
        <v>0</v>
      </c>
      <c r="AV35">
        <v>9.4499999999999993</v>
      </c>
      <c r="AW35">
        <v>53.974200000000003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2671.5689649999999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88</v>
      </c>
      <c r="N36">
        <v>118.125</v>
      </c>
      <c r="O36">
        <v>123.66562500000001</v>
      </c>
      <c r="P36">
        <v>123.375</v>
      </c>
      <c r="Q36">
        <v>6.0012100000000004</v>
      </c>
      <c r="R36">
        <v>20.141999999999999</v>
      </c>
      <c r="S36">
        <v>14.51431</v>
      </c>
      <c r="T36">
        <v>0</v>
      </c>
      <c r="U36">
        <v>410.625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12.782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3.8639999999999999</v>
      </c>
      <c r="AS36">
        <v>5.3807999999999998</v>
      </c>
      <c r="AT36">
        <v>15.00135</v>
      </c>
      <c r="AU36">
        <v>0</v>
      </c>
      <c r="AV36">
        <v>9.4499999999999993</v>
      </c>
      <c r="AW36">
        <v>53.974200000000003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2612.1637249999999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88</v>
      </c>
      <c r="N37">
        <v>118.125</v>
      </c>
      <c r="O37">
        <v>123.66562500000001</v>
      </c>
      <c r="P37">
        <v>123.375</v>
      </c>
      <c r="Q37">
        <v>6.0012100000000004</v>
      </c>
      <c r="R37">
        <v>20.141999999999999</v>
      </c>
      <c r="S37">
        <v>14.51431</v>
      </c>
      <c r="T37">
        <v>0</v>
      </c>
      <c r="U37">
        <v>410.625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70.882000000000005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3.8639999999999999</v>
      </c>
      <c r="AS37">
        <v>5.3807999999999998</v>
      </c>
      <c r="AT37">
        <v>15.00135</v>
      </c>
      <c r="AU37">
        <v>0</v>
      </c>
      <c r="AV37">
        <v>9.4499999999999993</v>
      </c>
      <c r="AW37">
        <v>53.974200000000003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2655.7746249999996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88</v>
      </c>
      <c r="N38">
        <v>118.125</v>
      </c>
      <c r="O38">
        <v>123.66562500000001</v>
      </c>
      <c r="P38">
        <v>123.375</v>
      </c>
      <c r="Q38">
        <v>6.0012100000000004</v>
      </c>
      <c r="R38">
        <v>20.141999999999999</v>
      </c>
      <c r="S38">
        <v>14.51431</v>
      </c>
      <c r="T38">
        <v>0</v>
      </c>
      <c r="U38">
        <v>410.625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6.2769000000000004</v>
      </c>
      <c r="AQ38">
        <v>46.683</v>
      </c>
      <c r="AR38">
        <v>3.8639999999999999</v>
      </c>
      <c r="AS38">
        <v>5.3807999999999998</v>
      </c>
      <c r="AT38">
        <v>15.00135</v>
      </c>
      <c r="AU38">
        <v>0</v>
      </c>
      <c r="AV38">
        <v>9.4499999999999993</v>
      </c>
      <c r="AW38">
        <v>53.974200000000003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2632.3837249999997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6.0012100000000004</v>
      </c>
      <c r="R39">
        <v>20.141999999999999</v>
      </c>
      <c r="S39">
        <v>14.51431</v>
      </c>
      <c r="T39">
        <v>0</v>
      </c>
      <c r="U39">
        <v>410.625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0.76859999999999995</v>
      </c>
      <c r="AQ39">
        <v>46.683</v>
      </c>
      <c r="AR39">
        <v>39.744</v>
      </c>
      <c r="AS39">
        <v>5.3807999999999998</v>
      </c>
      <c r="AT39">
        <v>15.00135</v>
      </c>
      <c r="AU39">
        <v>0</v>
      </c>
      <c r="AV39">
        <v>9.4499999999999993</v>
      </c>
      <c r="AW39">
        <v>53.974200000000003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2662.7554249999998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6.0012100000000004</v>
      </c>
      <c r="R40">
        <v>20.141999999999999</v>
      </c>
      <c r="S40">
        <v>14.51431</v>
      </c>
      <c r="T40">
        <v>0</v>
      </c>
      <c r="U40">
        <v>410.625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0.76859999999999995</v>
      </c>
      <c r="AQ40">
        <v>46.683</v>
      </c>
      <c r="AR40">
        <v>39.744</v>
      </c>
      <c r="AS40">
        <v>5.3807999999999998</v>
      </c>
      <c r="AT40">
        <v>15.00135</v>
      </c>
      <c r="AU40">
        <v>0</v>
      </c>
      <c r="AV40">
        <v>9.4499999999999993</v>
      </c>
      <c r="AW40">
        <v>53.974200000000003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2662.7554249999998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88</v>
      </c>
      <c r="N41">
        <v>118.125</v>
      </c>
      <c r="O41">
        <v>123.66562500000001</v>
      </c>
      <c r="P41">
        <v>123.375</v>
      </c>
      <c r="Q41">
        <v>0</v>
      </c>
      <c r="R41">
        <v>20.141999999999999</v>
      </c>
      <c r="S41">
        <v>14.51431</v>
      </c>
      <c r="T41">
        <v>0</v>
      </c>
      <c r="U41">
        <v>410.625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7.9260000000000002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12.782</v>
      </c>
      <c r="AM41">
        <v>0</v>
      </c>
      <c r="AN41">
        <v>0.59302999999999995</v>
      </c>
      <c r="AO41">
        <v>0</v>
      </c>
      <c r="AP41">
        <v>0.76859999999999995</v>
      </c>
      <c r="AQ41">
        <v>31.122</v>
      </c>
      <c r="AR41">
        <v>4.4160000000000004</v>
      </c>
      <c r="AS41">
        <v>5.3807999999999998</v>
      </c>
      <c r="AT41">
        <v>15.00135</v>
      </c>
      <c r="AU41">
        <v>0</v>
      </c>
      <c r="AV41">
        <v>9.4499999999999993</v>
      </c>
      <c r="AW41">
        <v>53.974200000000003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2539.2123630000001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88</v>
      </c>
      <c r="N42">
        <v>118.125</v>
      </c>
      <c r="O42">
        <v>123.66562500000001</v>
      </c>
      <c r="P42">
        <v>123.375</v>
      </c>
      <c r="Q42">
        <v>0</v>
      </c>
      <c r="R42">
        <v>20.141999999999999</v>
      </c>
      <c r="S42">
        <v>14.51431</v>
      </c>
      <c r="T42">
        <v>0</v>
      </c>
      <c r="U42">
        <v>410.625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18.229800000000001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0.76859999999999995</v>
      </c>
      <c r="AQ42">
        <v>31.122</v>
      </c>
      <c r="AR42">
        <v>3.8639999999999999</v>
      </c>
      <c r="AS42">
        <v>6.726</v>
      </c>
      <c r="AT42">
        <v>15.00135</v>
      </c>
      <c r="AU42">
        <v>0</v>
      </c>
      <c r="AV42">
        <v>9.4499999999999993</v>
      </c>
      <c r="AW42">
        <v>53.974200000000003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2539.8513630000002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88</v>
      </c>
      <c r="N43">
        <v>118.125</v>
      </c>
      <c r="O43">
        <v>123.66562500000001</v>
      </c>
      <c r="P43">
        <v>123.375</v>
      </c>
      <c r="Q43">
        <v>0</v>
      </c>
      <c r="R43">
        <v>20.141999999999999</v>
      </c>
      <c r="S43">
        <v>14.51431</v>
      </c>
      <c r="T43">
        <v>0</v>
      </c>
      <c r="U43">
        <v>410.625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18.229800000000001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0.76859999999999995</v>
      </c>
      <c r="AQ43">
        <v>15.561</v>
      </c>
      <c r="AR43">
        <v>3.8639999999999999</v>
      </c>
      <c r="AS43">
        <v>24.75168</v>
      </c>
      <c r="AT43">
        <v>15.00135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2526.1371910000003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88</v>
      </c>
      <c r="N44">
        <v>118.125</v>
      </c>
      <c r="O44">
        <v>123.66562500000001</v>
      </c>
      <c r="P44">
        <v>123.375</v>
      </c>
      <c r="Q44">
        <v>0</v>
      </c>
      <c r="R44">
        <v>20.141999999999999</v>
      </c>
      <c r="S44">
        <v>14.51431</v>
      </c>
      <c r="T44">
        <v>0</v>
      </c>
      <c r="U44">
        <v>410.625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7.9260000000000002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0.76859999999999995</v>
      </c>
      <c r="AQ44">
        <v>15.561</v>
      </c>
      <c r="AR44">
        <v>3.8639999999999999</v>
      </c>
      <c r="AS44">
        <v>24.75168</v>
      </c>
      <c r="AT44">
        <v>15.00135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2515.8333910000001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88</v>
      </c>
      <c r="N45">
        <v>118.125</v>
      </c>
      <c r="O45">
        <v>123.66562500000001</v>
      </c>
      <c r="P45">
        <v>123.375</v>
      </c>
      <c r="Q45">
        <v>0</v>
      </c>
      <c r="R45">
        <v>20.141999999999999</v>
      </c>
      <c r="S45">
        <v>26.390910000000002</v>
      </c>
      <c r="T45">
        <v>0</v>
      </c>
      <c r="U45">
        <v>410.625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7.9260000000000002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2.8182</v>
      </c>
      <c r="AQ45">
        <v>15.561</v>
      </c>
      <c r="AR45">
        <v>3.8639999999999999</v>
      </c>
      <c r="AS45">
        <v>24.75168</v>
      </c>
      <c r="AT45">
        <v>15.00135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2529.7595910000005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88</v>
      </c>
      <c r="N46">
        <v>118.125</v>
      </c>
      <c r="O46">
        <v>123.66562500000001</v>
      </c>
      <c r="P46">
        <v>123.375</v>
      </c>
      <c r="Q46">
        <v>0</v>
      </c>
      <c r="R46">
        <v>20.141999999999999</v>
      </c>
      <c r="S46">
        <v>26.390910000000002</v>
      </c>
      <c r="T46">
        <v>0</v>
      </c>
      <c r="U46">
        <v>410.625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2.8182</v>
      </c>
      <c r="AQ46">
        <v>15.561</v>
      </c>
      <c r="AR46">
        <v>39.744</v>
      </c>
      <c r="AS46">
        <v>24.75168</v>
      </c>
      <c r="AT46">
        <v>15.00135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2557.7135910000006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88</v>
      </c>
      <c r="N47">
        <v>118.125</v>
      </c>
      <c r="O47">
        <v>123.66562500000001</v>
      </c>
      <c r="P47">
        <v>123.375</v>
      </c>
      <c r="Q47">
        <v>0</v>
      </c>
      <c r="R47">
        <v>20.141999999999999</v>
      </c>
      <c r="S47">
        <v>26.390910000000002</v>
      </c>
      <c r="T47">
        <v>0</v>
      </c>
      <c r="U47">
        <v>410.625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2.8182</v>
      </c>
      <c r="AQ47">
        <v>13.041</v>
      </c>
      <c r="AR47">
        <v>39.744</v>
      </c>
      <c r="AS47">
        <v>24.75168</v>
      </c>
      <c r="AT47">
        <v>15.00135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2555.1935910000007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88</v>
      </c>
      <c r="N48">
        <v>118.125</v>
      </c>
      <c r="O48">
        <v>123.66562500000001</v>
      </c>
      <c r="P48">
        <v>123.375</v>
      </c>
      <c r="Q48">
        <v>0</v>
      </c>
      <c r="R48">
        <v>20.141999999999999</v>
      </c>
      <c r="S48">
        <v>26.390910000000002</v>
      </c>
      <c r="T48">
        <v>0</v>
      </c>
      <c r="U48">
        <v>410.625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2.8182</v>
      </c>
      <c r="AQ48">
        <v>0</v>
      </c>
      <c r="AR48">
        <v>4.4160000000000004</v>
      </c>
      <c r="AS48">
        <v>5.3807999999999998</v>
      </c>
      <c r="AT48">
        <v>15.00135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2487.4537110000006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88</v>
      </c>
      <c r="N49">
        <v>118.125</v>
      </c>
      <c r="O49">
        <v>123.66562500000001</v>
      </c>
      <c r="P49">
        <v>123.375</v>
      </c>
      <c r="Q49">
        <v>0</v>
      </c>
      <c r="R49">
        <v>20.141999999999999</v>
      </c>
      <c r="S49">
        <v>26.390910000000002</v>
      </c>
      <c r="T49">
        <v>0</v>
      </c>
      <c r="U49">
        <v>410.625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2.8182</v>
      </c>
      <c r="AQ49">
        <v>0</v>
      </c>
      <c r="AR49">
        <v>4.4160000000000004</v>
      </c>
      <c r="AS49">
        <v>5.3807999999999998</v>
      </c>
      <c r="AT49">
        <v>15.00135</v>
      </c>
      <c r="AU49">
        <v>0</v>
      </c>
      <c r="AV49">
        <v>9.4499999999999993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2487.4537110000006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88</v>
      </c>
      <c r="N50">
        <v>118.125</v>
      </c>
      <c r="O50">
        <v>123.66562500000001</v>
      </c>
      <c r="P50">
        <v>123.375</v>
      </c>
      <c r="Q50">
        <v>0</v>
      </c>
      <c r="R50">
        <v>20.141999999999999</v>
      </c>
      <c r="S50">
        <v>26.390910000000002</v>
      </c>
      <c r="T50">
        <v>0</v>
      </c>
      <c r="U50">
        <v>410.625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2.8182</v>
      </c>
      <c r="AQ50">
        <v>0</v>
      </c>
      <c r="AR50">
        <v>4.4160000000000004</v>
      </c>
      <c r="AS50">
        <v>5.3807999999999998</v>
      </c>
      <c r="AT50">
        <v>15.00135</v>
      </c>
      <c r="AU50">
        <v>0</v>
      </c>
      <c r="AV50">
        <v>9.4499999999999993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2487.4537110000006</v>
      </c>
    </row>
    <row r="51" spans="1:117">
      <c r="A51" t="s">
        <v>93</v>
      </c>
      <c r="B51">
        <v>0</v>
      </c>
      <c r="C51">
        <v>9.4499999999999993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88</v>
      </c>
      <c r="N51">
        <v>118.125</v>
      </c>
      <c r="O51">
        <v>123.66562500000001</v>
      </c>
      <c r="P51">
        <v>123.375</v>
      </c>
      <c r="Q51">
        <v>0</v>
      </c>
      <c r="R51">
        <v>20.141999999999999</v>
      </c>
      <c r="S51">
        <v>26.390910000000002</v>
      </c>
      <c r="T51">
        <v>0</v>
      </c>
      <c r="U51">
        <v>410.625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2.8182</v>
      </c>
      <c r="AQ51">
        <v>0</v>
      </c>
      <c r="AR51">
        <v>4.4160000000000004</v>
      </c>
      <c r="AS51">
        <v>5.3807999999999998</v>
      </c>
      <c r="AT51">
        <v>15.00135</v>
      </c>
      <c r="AU51">
        <v>0</v>
      </c>
      <c r="AV51">
        <v>9.4499999999999993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2487.4537110000006</v>
      </c>
    </row>
    <row r="52" spans="1:117">
      <c r="A52" t="s">
        <v>94</v>
      </c>
      <c r="B52">
        <v>0</v>
      </c>
      <c r="C52">
        <v>9.4499999999999993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88</v>
      </c>
      <c r="N52">
        <v>118.125</v>
      </c>
      <c r="O52">
        <v>123.66562500000001</v>
      </c>
      <c r="P52">
        <v>123.375</v>
      </c>
      <c r="Q52">
        <v>0</v>
      </c>
      <c r="R52">
        <v>20.141999999999999</v>
      </c>
      <c r="S52">
        <v>26.390910000000002</v>
      </c>
      <c r="T52">
        <v>0</v>
      </c>
      <c r="U52">
        <v>410.625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2.8182</v>
      </c>
      <c r="AQ52">
        <v>0</v>
      </c>
      <c r="AR52">
        <v>4.4160000000000004</v>
      </c>
      <c r="AS52">
        <v>5.3807999999999998</v>
      </c>
      <c r="AT52">
        <v>15.00135</v>
      </c>
      <c r="AU52">
        <v>0</v>
      </c>
      <c r="AV52">
        <v>9.4499999999999993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2487.4537110000006</v>
      </c>
    </row>
    <row r="53" spans="1:117">
      <c r="A53" t="s">
        <v>95</v>
      </c>
      <c r="B53">
        <v>0</v>
      </c>
      <c r="C53">
        <v>9.4499999999999993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88</v>
      </c>
      <c r="N53">
        <v>118.125</v>
      </c>
      <c r="O53">
        <v>123.66562500000001</v>
      </c>
      <c r="P53">
        <v>123.375</v>
      </c>
      <c r="Q53">
        <v>0</v>
      </c>
      <c r="R53">
        <v>29.094000000000001</v>
      </c>
      <c r="S53">
        <v>26.390910000000002</v>
      </c>
      <c r="T53">
        <v>0</v>
      </c>
      <c r="U53">
        <v>410.625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2.8182</v>
      </c>
      <c r="AQ53">
        <v>0</v>
      </c>
      <c r="AR53">
        <v>4.4160000000000004</v>
      </c>
      <c r="AS53">
        <v>5.3807999999999998</v>
      </c>
      <c r="AT53">
        <v>15.00135</v>
      </c>
      <c r="AU53">
        <v>0</v>
      </c>
      <c r="AV53">
        <v>9.4499999999999993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2496.4057110000003</v>
      </c>
    </row>
    <row r="54" spans="1:117">
      <c r="A54" t="s">
        <v>96</v>
      </c>
      <c r="B54">
        <v>0</v>
      </c>
      <c r="C54">
        <v>9.4499999999999993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88</v>
      </c>
      <c r="N54">
        <v>118.125</v>
      </c>
      <c r="O54">
        <v>123.66562500000001</v>
      </c>
      <c r="P54">
        <v>123.375</v>
      </c>
      <c r="Q54">
        <v>0</v>
      </c>
      <c r="R54">
        <v>29.094000000000001</v>
      </c>
      <c r="S54">
        <v>26.390910000000002</v>
      </c>
      <c r="T54">
        <v>0</v>
      </c>
      <c r="U54">
        <v>410.625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2.8182</v>
      </c>
      <c r="AQ54">
        <v>0</v>
      </c>
      <c r="AR54">
        <v>4.4160000000000004</v>
      </c>
      <c r="AS54">
        <v>5.3807999999999998</v>
      </c>
      <c r="AT54">
        <v>15.00135</v>
      </c>
      <c r="AU54">
        <v>0</v>
      </c>
      <c r="AV54">
        <v>9.4499999999999993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2496.4057110000003</v>
      </c>
    </row>
    <row r="55" spans="1:117">
      <c r="A55" t="s">
        <v>97</v>
      </c>
      <c r="B55">
        <v>0</v>
      </c>
      <c r="C55">
        <v>9.4499999999999993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88</v>
      </c>
      <c r="N55">
        <v>118.125</v>
      </c>
      <c r="O55">
        <v>123.66562500000001</v>
      </c>
      <c r="P55">
        <v>123.375</v>
      </c>
      <c r="Q55">
        <v>0</v>
      </c>
      <c r="R55">
        <v>32.451000000000001</v>
      </c>
      <c r="S55">
        <v>26.390910000000002</v>
      </c>
      <c r="T55">
        <v>0</v>
      </c>
      <c r="U55">
        <v>410.625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2.8182</v>
      </c>
      <c r="AQ55">
        <v>0</v>
      </c>
      <c r="AR55">
        <v>4.4160000000000004</v>
      </c>
      <c r="AS55">
        <v>5.3807999999999998</v>
      </c>
      <c r="AT55">
        <v>15.00135</v>
      </c>
      <c r="AU55">
        <v>0</v>
      </c>
      <c r="AV55">
        <v>9.4499999999999993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2499.7627110000003</v>
      </c>
    </row>
    <row r="56" spans="1:117">
      <c r="A56" t="s">
        <v>98</v>
      </c>
      <c r="B56">
        <v>0</v>
      </c>
      <c r="C56">
        <v>9.4499999999999993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88</v>
      </c>
      <c r="N56">
        <v>118.125</v>
      </c>
      <c r="O56">
        <v>123.66562500000001</v>
      </c>
      <c r="P56">
        <v>123.375</v>
      </c>
      <c r="Q56">
        <v>0</v>
      </c>
      <c r="R56">
        <v>32.451000000000001</v>
      </c>
      <c r="S56">
        <v>1.381</v>
      </c>
      <c r="T56">
        <v>0</v>
      </c>
      <c r="U56">
        <v>410.625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2.8182</v>
      </c>
      <c r="AQ56">
        <v>0</v>
      </c>
      <c r="AR56">
        <v>4.4160000000000004</v>
      </c>
      <c r="AS56">
        <v>5.3807999999999998</v>
      </c>
      <c r="AT56">
        <v>15.00135</v>
      </c>
      <c r="AU56">
        <v>0</v>
      </c>
      <c r="AV56">
        <v>9.4499999999999993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2474.7528010000005</v>
      </c>
    </row>
    <row r="57" spans="1:117">
      <c r="A57" t="s">
        <v>99</v>
      </c>
      <c r="B57">
        <v>0</v>
      </c>
      <c r="C57">
        <v>9.4499999999999993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88</v>
      </c>
      <c r="N57">
        <v>118.125</v>
      </c>
      <c r="O57">
        <v>123.66562500000001</v>
      </c>
      <c r="P57">
        <v>123.375</v>
      </c>
      <c r="Q57">
        <v>0</v>
      </c>
      <c r="R57">
        <v>35.808</v>
      </c>
      <c r="S57">
        <v>4.1429999999999998</v>
      </c>
      <c r="T57">
        <v>0</v>
      </c>
      <c r="U57">
        <v>410.625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2.8182</v>
      </c>
      <c r="AQ57">
        <v>0</v>
      </c>
      <c r="AR57">
        <v>4.4160000000000004</v>
      </c>
      <c r="AS57">
        <v>5.3807999999999998</v>
      </c>
      <c r="AT57">
        <v>15.00135</v>
      </c>
      <c r="AU57">
        <v>0</v>
      </c>
      <c r="AV57">
        <v>9.4499999999999993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2480.8718010000002</v>
      </c>
    </row>
    <row r="58" spans="1:117">
      <c r="A58" t="s">
        <v>100</v>
      </c>
      <c r="B58">
        <v>0</v>
      </c>
      <c r="C58">
        <v>9.4499999999999993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88</v>
      </c>
      <c r="N58">
        <v>118.125</v>
      </c>
      <c r="O58">
        <v>123.66562500000001</v>
      </c>
      <c r="P58">
        <v>123.375</v>
      </c>
      <c r="Q58">
        <v>0</v>
      </c>
      <c r="R58">
        <v>35.808</v>
      </c>
      <c r="S58">
        <v>5.524</v>
      </c>
      <c r="T58">
        <v>0</v>
      </c>
      <c r="U58">
        <v>410.625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2.8182</v>
      </c>
      <c r="AQ58">
        <v>0</v>
      </c>
      <c r="AR58">
        <v>4.4160000000000004</v>
      </c>
      <c r="AS58">
        <v>5.3807999999999998</v>
      </c>
      <c r="AT58">
        <v>15.00135</v>
      </c>
      <c r="AU58">
        <v>0</v>
      </c>
      <c r="AV58">
        <v>9.4499999999999993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2482.2528010000001</v>
      </c>
    </row>
    <row r="59" spans="1:117">
      <c r="A59" t="s">
        <v>101</v>
      </c>
      <c r="B59">
        <v>0</v>
      </c>
      <c r="C59">
        <v>9.4499999999999993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88</v>
      </c>
      <c r="N59">
        <v>118.125</v>
      </c>
      <c r="O59">
        <v>123.66562500000001</v>
      </c>
      <c r="P59">
        <v>123.375</v>
      </c>
      <c r="Q59">
        <v>0</v>
      </c>
      <c r="R59">
        <v>39.164999999999999</v>
      </c>
      <c r="S59">
        <v>6.9050000000000002</v>
      </c>
      <c r="T59">
        <v>0</v>
      </c>
      <c r="U59">
        <v>410.625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2.8182</v>
      </c>
      <c r="AQ59">
        <v>0</v>
      </c>
      <c r="AR59">
        <v>4.4160000000000004</v>
      </c>
      <c r="AS59">
        <v>5.3807999999999998</v>
      </c>
      <c r="AT59">
        <v>15.00135</v>
      </c>
      <c r="AU59">
        <v>0</v>
      </c>
      <c r="AV59">
        <v>9.4499999999999993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2486.9908010000004</v>
      </c>
    </row>
    <row r="60" spans="1:117">
      <c r="A60" t="s">
        <v>102</v>
      </c>
      <c r="B60">
        <v>0</v>
      </c>
      <c r="C60">
        <v>9.4499999999999993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88</v>
      </c>
      <c r="N60">
        <v>118.125</v>
      </c>
      <c r="O60">
        <v>123.66562500000001</v>
      </c>
      <c r="P60">
        <v>123.375</v>
      </c>
      <c r="Q60">
        <v>0</v>
      </c>
      <c r="R60">
        <v>39.164999999999999</v>
      </c>
      <c r="S60">
        <v>11.048</v>
      </c>
      <c r="T60">
        <v>0</v>
      </c>
      <c r="U60">
        <v>410.625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2.8182</v>
      </c>
      <c r="AQ60">
        <v>0</v>
      </c>
      <c r="AR60">
        <v>4.4160000000000004</v>
      </c>
      <c r="AS60">
        <v>5.3807999999999998</v>
      </c>
      <c r="AT60">
        <v>15.00135</v>
      </c>
      <c r="AU60">
        <v>0</v>
      </c>
      <c r="AV60">
        <v>9.4499999999999993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2491.1338010000004</v>
      </c>
    </row>
    <row r="61" spans="1:117">
      <c r="A61" t="s">
        <v>103</v>
      </c>
      <c r="B61">
        <v>0</v>
      </c>
      <c r="C61">
        <v>9.4499999999999993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88</v>
      </c>
      <c r="N61">
        <v>118.125</v>
      </c>
      <c r="O61">
        <v>123.66562500000001</v>
      </c>
      <c r="P61">
        <v>123.375</v>
      </c>
      <c r="Q61">
        <v>0</v>
      </c>
      <c r="R61">
        <v>42.392195999999998</v>
      </c>
      <c r="S61">
        <v>11.048</v>
      </c>
      <c r="T61">
        <v>0</v>
      </c>
      <c r="U61">
        <v>410.625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2.8182</v>
      </c>
      <c r="AQ61">
        <v>0</v>
      </c>
      <c r="AR61">
        <v>3.3119999999999998</v>
      </c>
      <c r="AS61">
        <v>5.3807999999999998</v>
      </c>
      <c r="AT61">
        <v>15.00135</v>
      </c>
      <c r="AU61">
        <v>0</v>
      </c>
      <c r="AV61">
        <v>9.4499999999999993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2493.256997</v>
      </c>
    </row>
    <row r="62" spans="1:117">
      <c r="A62" t="s">
        <v>104</v>
      </c>
      <c r="B62">
        <v>0</v>
      </c>
      <c r="C62">
        <v>9.4499999999999993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88</v>
      </c>
      <c r="N62">
        <v>118.125</v>
      </c>
      <c r="O62">
        <v>123.66562500000001</v>
      </c>
      <c r="P62">
        <v>123.375</v>
      </c>
      <c r="Q62">
        <v>0</v>
      </c>
      <c r="R62">
        <v>42.392195999999998</v>
      </c>
      <c r="S62">
        <v>11.048</v>
      </c>
      <c r="T62">
        <v>0</v>
      </c>
      <c r="U62">
        <v>410.625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2.8182</v>
      </c>
      <c r="AQ62">
        <v>0</v>
      </c>
      <c r="AR62">
        <v>3.3119999999999998</v>
      </c>
      <c r="AS62">
        <v>5.3807999999999998</v>
      </c>
      <c r="AT62">
        <v>15.00135</v>
      </c>
      <c r="AU62">
        <v>0</v>
      </c>
      <c r="AV62">
        <v>9.4499999999999993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2493.256997</v>
      </c>
    </row>
    <row r="63" spans="1:117">
      <c r="A63" t="s">
        <v>105</v>
      </c>
      <c r="B63">
        <v>0</v>
      </c>
      <c r="C63">
        <v>9.4499999999999993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88</v>
      </c>
      <c r="N63">
        <v>118.125</v>
      </c>
      <c r="O63">
        <v>123.66562500000001</v>
      </c>
      <c r="P63">
        <v>123.375</v>
      </c>
      <c r="Q63">
        <v>0</v>
      </c>
      <c r="R63">
        <v>42.392195999999998</v>
      </c>
      <c r="S63">
        <v>15.191000000000001</v>
      </c>
      <c r="T63">
        <v>0</v>
      </c>
      <c r="U63">
        <v>410.625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5.3807999999999998</v>
      </c>
      <c r="AT63">
        <v>15.00135</v>
      </c>
      <c r="AU63">
        <v>0</v>
      </c>
      <c r="AV63">
        <v>9.4499999999999993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2498.4247970000001</v>
      </c>
    </row>
    <row r="64" spans="1:117">
      <c r="A64" t="s">
        <v>106</v>
      </c>
      <c r="B64">
        <v>0</v>
      </c>
      <c r="C64">
        <v>9.4499999999999993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88</v>
      </c>
      <c r="N64">
        <v>118.125</v>
      </c>
      <c r="O64">
        <v>123.66562500000001</v>
      </c>
      <c r="P64">
        <v>123.375</v>
      </c>
      <c r="Q64">
        <v>0</v>
      </c>
      <c r="R64">
        <v>42.392195999999998</v>
      </c>
      <c r="S64">
        <v>15.191000000000001</v>
      </c>
      <c r="T64">
        <v>0</v>
      </c>
      <c r="U64">
        <v>410.625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5.3807999999999998</v>
      </c>
      <c r="AT64">
        <v>15.00135</v>
      </c>
      <c r="AU64">
        <v>0</v>
      </c>
      <c r="AV64">
        <v>9.4499999999999993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2498.4247970000001</v>
      </c>
    </row>
    <row r="65" spans="1:117">
      <c r="A65" t="s">
        <v>107</v>
      </c>
      <c r="B65">
        <v>0</v>
      </c>
      <c r="C65">
        <v>9.4499999999999993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88</v>
      </c>
      <c r="N65">
        <v>118.125</v>
      </c>
      <c r="O65">
        <v>123.66562500000001</v>
      </c>
      <c r="P65">
        <v>123.375</v>
      </c>
      <c r="Q65">
        <v>0</v>
      </c>
      <c r="R65">
        <v>42.392195999999998</v>
      </c>
      <c r="S65">
        <v>15.191000000000001</v>
      </c>
      <c r="T65">
        <v>0</v>
      </c>
      <c r="U65">
        <v>410.625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3.3119999999999998</v>
      </c>
      <c r="AS65">
        <v>4.8427199999999999</v>
      </c>
      <c r="AT65">
        <v>15.00135</v>
      </c>
      <c r="AU65">
        <v>0</v>
      </c>
      <c r="AV65">
        <v>9.4499999999999993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2508.3447170000004</v>
      </c>
    </row>
    <row r="66" spans="1:117">
      <c r="A66" t="s">
        <v>108</v>
      </c>
      <c r="B66">
        <v>0</v>
      </c>
      <c r="C66">
        <v>9.4499999999999993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88</v>
      </c>
      <c r="N66">
        <v>118.125</v>
      </c>
      <c r="O66">
        <v>123.66562500000001</v>
      </c>
      <c r="P66">
        <v>123.375</v>
      </c>
      <c r="Q66">
        <v>0</v>
      </c>
      <c r="R66">
        <v>42.392195999999998</v>
      </c>
      <c r="S66">
        <v>19.334</v>
      </c>
      <c r="T66">
        <v>0</v>
      </c>
      <c r="U66">
        <v>410.625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3.3119999999999998</v>
      </c>
      <c r="AS66">
        <v>4.8427199999999999</v>
      </c>
      <c r="AT66">
        <v>15.00135</v>
      </c>
      <c r="AU66">
        <v>0</v>
      </c>
      <c r="AV66">
        <v>9.4499999999999993</v>
      </c>
      <c r="AW66">
        <v>53.974200000000003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2512.4877170000004</v>
      </c>
    </row>
    <row r="67" spans="1:117">
      <c r="A67" t="s">
        <v>109</v>
      </c>
      <c r="B67">
        <v>0</v>
      </c>
      <c r="C67">
        <v>9.4499999999999993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88</v>
      </c>
      <c r="N67">
        <v>118.125</v>
      </c>
      <c r="O67">
        <v>123.66562500000001</v>
      </c>
      <c r="P67">
        <v>123.375</v>
      </c>
      <c r="Q67">
        <v>0</v>
      </c>
      <c r="R67">
        <v>42.392195999999998</v>
      </c>
      <c r="S67">
        <v>19.334</v>
      </c>
      <c r="T67">
        <v>0</v>
      </c>
      <c r="U67">
        <v>410.625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12.782</v>
      </c>
      <c r="AM67">
        <v>0</v>
      </c>
      <c r="AN67">
        <v>0.59302999999999995</v>
      </c>
      <c r="AO67">
        <v>0</v>
      </c>
      <c r="AP67">
        <v>6.2769000000000004</v>
      </c>
      <c r="AQ67">
        <v>0</v>
      </c>
      <c r="AR67">
        <v>3.3119999999999998</v>
      </c>
      <c r="AS67">
        <v>4.8427199999999999</v>
      </c>
      <c r="AT67">
        <v>15.00135</v>
      </c>
      <c r="AU67">
        <v>0</v>
      </c>
      <c r="AV67">
        <v>9.4499999999999993</v>
      </c>
      <c r="AW67">
        <v>53.974200000000003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2531.4004690000006</v>
      </c>
    </row>
    <row r="68" spans="1:117">
      <c r="A68" t="s">
        <v>110</v>
      </c>
      <c r="B68">
        <v>0</v>
      </c>
      <c r="C68">
        <v>9.4499999999999993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88</v>
      </c>
      <c r="N68">
        <v>118.125</v>
      </c>
      <c r="O68">
        <v>123.66562500000001</v>
      </c>
      <c r="P68">
        <v>123.375</v>
      </c>
      <c r="Q68">
        <v>0</v>
      </c>
      <c r="R68">
        <v>42.392195999999998</v>
      </c>
      <c r="S68">
        <v>19.334</v>
      </c>
      <c r="T68">
        <v>0</v>
      </c>
      <c r="U68">
        <v>410.625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12.782</v>
      </c>
      <c r="AM68">
        <v>0</v>
      </c>
      <c r="AN68">
        <v>0.59302999999999995</v>
      </c>
      <c r="AO68">
        <v>0</v>
      </c>
      <c r="AP68">
        <v>6.2769000000000004</v>
      </c>
      <c r="AQ68">
        <v>15.12</v>
      </c>
      <c r="AR68">
        <v>3.3119999999999998</v>
      </c>
      <c r="AS68">
        <v>4.8427199999999999</v>
      </c>
      <c r="AT68">
        <v>15.00135</v>
      </c>
      <c r="AU68">
        <v>0</v>
      </c>
      <c r="AV68">
        <v>9.4499999999999993</v>
      </c>
      <c r="AW68">
        <v>53.974200000000003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2546.5204690000005</v>
      </c>
    </row>
    <row r="69" spans="1:117">
      <c r="A69" t="s">
        <v>111</v>
      </c>
      <c r="B69">
        <v>0</v>
      </c>
      <c r="C69">
        <v>9.4499999999999993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88</v>
      </c>
      <c r="N69">
        <v>118.125</v>
      </c>
      <c r="O69">
        <v>123.66562500000001</v>
      </c>
      <c r="P69">
        <v>123.375</v>
      </c>
      <c r="Q69">
        <v>0</v>
      </c>
      <c r="R69">
        <v>42.392195999999998</v>
      </c>
      <c r="S69">
        <v>23.477</v>
      </c>
      <c r="T69">
        <v>0</v>
      </c>
      <c r="U69">
        <v>410.625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0.89670000000000005</v>
      </c>
      <c r="AQ69">
        <v>31.122</v>
      </c>
      <c r="AR69">
        <v>3.3119999999999998</v>
      </c>
      <c r="AS69">
        <v>4.8427199999999999</v>
      </c>
      <c r="AT69">
        <v>15.00135</v>
      </c>
      <c r="AU69">
        <v>0</v>
      </c>
      <c r="AV69">
        <v>9.4499999999999993</v>
      </c>
      <c r="AW69">
        <v>53.974200000000003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2579.9252690000003</v>
      </c>
    </row>
    <row r="70" spans="1:117">
      <c r="A70" t="s">
        <v>112</v>
      </c>
      <c r="B70">
        <v>0</v>
      </c>
      <c r="C70">
        <v>9.4499999999999993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0</v>
      </c>
      <c r="R70">
        <v>42.392195999999998</v>
      </c>
      <c r="S70">
        <v>26.390910000000002</v>
      </c>
      <c r="T70">
        <v>0</v>
      </c>
      <c r="U70">
        <v>410.625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0.89670000000000005</v>
      </c>
      <c r="AQ70">
        <v>31.122</v>
      </c>
      <c r="AR70">
        <v>3.8639999999999999</v>
      </c>
      <c r="AS70">
        <v>4.8427199999999999</v>
      </c>
      <c r="AT70">
        <v>15.00135</v>
      </c>
      <c r="AU70">
        <v>0</v>
      </c>
      <c r="AV70">
        <v>9.4499999999999993</v>
      </c>
      <c r="AW70">
        <v>53.974200000000003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2602.3311790000002</v>
      </c>
    </row>
    <row r="71" spans="1:117">
      <c r="A71" t="s">
        <v>113</v>
      </c>
      <c r="B71">
        <v>0</v>
      </c>
      <c r="C71">
        <v>9.4499999999999993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0</v>
      </c>
      <c r="R71">
        <v>42.392195999999998</v>
      </c>
      <c r="S71">
        <v>26.390910000000002</v>
      </c>
      <c r="T71">
        <v>0</v>
      </c>
      <c r="U71">
        <v>410.625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8.1902000000000008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0.89670000000000005</v>
      </c>
      <c r="AQ71">
        <v>31.122</v>
      </c>
      <c r="AR71">
        <v>39.744</v>
      </c>
      <c r="AS71">
        <v>4.8427199999999999</v>
      </c>
      <c r="AT71">
        <v>15.00135</v>
      </c>
      <c r="AU71">
        <v>0</v>
      </c>
      <c r="AV71">
        <v>9.4499999999999993</v>
      </c>
      <c r="AW71">
        <v>53.974200000000003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2688.1892590000002</v>
      </c>
    </row>
    <row r="72" spans="1:117">
      <c r="A72" t="s">
        <v>114</v>
      </c>
      <c r="B72">
        <v>0</v>
      </c>
      <c r="C72">
        <v>9.4499999999999993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0</v>
      </c>
      <c r="R72">
        <v>42.392195999999998</v>
      </c>
      <c r="S72">
        <v>26.390910000000002</v>
      </c>
      <c r="T72">
        <v>0</v>
      </c>
      <c r="U72">
        <v>410.625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16.380400000000002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0.89670000000000005</v>
      </c>
      <c r="AQ72">
        <v>46.683</v>
      </c>
      <c r="AR72">
        <v>39.744</v>
      </c>
      <c r="AS72">
        <v>4.8427199999999999</v>
      </c>
      <c r="AT72">
        <v>15.00135</v>
      </c>
      <c r="AU72">
        <v>0</v>
      </c>
      <c r="AV72">
        <v>9.4499999999999993</v>
      </c>
      <c r="AW72">
        <v>53.974200000000003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2735.4126590000005</v>
      </c>
    </row>
    <row r="73" spans="1:117">
      <c r="A73" t="s">
        <v>115</v>
      </c>
      <c r="B73">
        <v>0</v>
      </c>
      <c r="C73">
        <v>9.4499999999999993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0</v>
      </c>
      <c r="R73">
        <v>42.392195999999998</v>
      </c>
      <c r="S73">
        <v>26.390910000000002</v>
      </c>
      <c r="T73">
        <v>0</v>
      </c>
      <c r="U73">
        <v>410.625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19.35568</v>
      </c>
      <c r="AD73">
        <v>27.408107999999999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12.782</v>
      </c>
      <c r="AM73">
        <v>10.536032000000001</v>
      </c>
      <c r="AN73">
        <v>0.59302999999999995</v>
      </c>
      <c r="AO73">
        <v>0</v>
      </c>
      <c r="AP73">
        <v>0.89670000000000005</v>
      </c>
      <c r="AQ73">
        <v>46.683</v>
      </c>
      <c r="AR73">
        <v>6.0720000000000001</v>
      </c>
      <c r="AS73">
        <v>4.8427199999999999</v>
      </c>
      <c r="AT73">
        <v>15.00135</v>
      </c>
      <c r="AU73">
        <v>0</v>
      </c>
      <c r="AV73">
        <v>9.4499999999999993</v>
      </c>
      <c r="AW73">
        <v>53.974200000000003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2821.5379310000003</v>
      </c>
    </row>
    <row r="74" spans="1:117">
      <c r="A74" t="s">
        <v>116</v>
      </c>
      <c r="B74">
        <v>0</v>
      </c>
      <c r="C74">
        <v>9.4499999999999993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0</v>
      </c>
      <c r="R74">
        <v>42.392195999999998</v>
      </c>
      <c r="S74">
        <v>26.390910000000002</v>
      </c>
      <c r="T74">
        <v>0</v>
      </c>
      <c r="U74">
        <v>410.625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32.232399999999998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0.89670000000000005</v>
      </c>
      <c r="AQ74">
        <v>46.683</v>
      </c>
      <c r="AR74">
        <v>4.4160000000000004</v>
      </c>
      <c r="AS74">
        <v>4.8427199999999999</v>
      </c>
      <c r="AT74">
        <v>15.00135</v>
      </c>
      <c r="AU74">
        <v>0</v>
      </c>
      <c r="AV74">
        <v>9.4499999999999993</v>
      </c>
      <c r="AW74">
        <v>53.974200000000003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2882.4238070000001</v>
      </c>
    </row>
    <row r="75" spans="1:117">
      <c r="A75" t="s">
        <v>117</v>
      </c>
      <c r="B75">
        <v>0</v>
      </c>
      <c r="C75">
        <v>9.4499999999999993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0</v>
      </c>
      <c r="R75">
        <v>42.392195999999998</v>
      </c>
      <c r="S75">
        <v>26.390910000000002</v>
      </c>
      <c r="T75">
        <v>0</v>
      </c>
      <c r="U75">
        <v>410.625</v>
      </c>
      <c r="V75">
        <v>16.957999999999998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32.232399999999998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17.43</v>
      </c>
      <c r="AM75">
        <v>10.536032000000001</v>
      </c>
      <c r="AN75">
        <v>0.59302999999999995</v>
      </c>
      <c r="AO75">
        <v>0</v>
      </c>
      <c r="AP75">
        <v>0.89670000000000005</v>
      </c>
      <c r="AQ75">
        <v>46.683</v>
      </c>
      <c r="AR75">
        <v>4.4160000000000004</v>
      </c>
      <c r="AS75">
        <v>4.8427199999999999</v>
      </c>
      <c r="AT75">
        <v>15.00135</v>
      </c>
      <c r="AU75">
        <v>0</v>
      </c>
      <c r="AV75">
        <v>9.4499999999999993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2916.6238729999995</v>
      </c>
    </row>
    <row r="76" spans="1:117">
      <c r="A76" t="s">
        <v>118</v>
      </c>
      <c r="B76">
        <v>0</v>
      </c>
      <c r="C76">
        <v>9.4499999999999993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0</v>
      </c>
      <c r="R76">
        <v>42.392195999999998</v>
      </c>
      <c r="S76">
        <v>26.390910000000002</v>
      </c>
      <c r="T76">
        <v>0</v>
      </c>
      <c r="U76">
        <v>410.625</v>
      </c>
      <c r="V76">
        <v>16.957999999999998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32.232399999999998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0.89670000000000005</v>
      </c>
      <c r="AQ76">
        <v>46.683</v>
      </c>
      <c r="AR76">
        <v>4.4160000000000004</v>
      </c>
      <c r="AS76">
        <v>4.8427199999999999</v>
      </c>
      <c r="AT76">
        <v>15.00135</v>
      </c>
      <c r="AU76">
        <v>0</v>
      </c>
      <c r="AV76">
        <v>9.4499999999999993</v>
      </c>
      <c r="AW76">
        <v>54.3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2974.3516730000001</v>
      </c>
    </row>
    <row r="77" spans="1:117">
      <c r="A77" t="s">
        <v>119</v>
      </c>
      <c r="B77">
        <v>0</v>
      </c>
      <c r="C77">
        <v>9.4499999999999993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0</v>
      </c>
      <c r="R77">
        <v>42.392195999999998</v>
      </c>
      <c r="S77">
        <v>26.390910000000002</v>
      </c>
      <c r="T77">
        <v>0</v>
      </c>
      <c r="U77">
        <v>410.625</v>
      </c>
      <c r="V77">
        <v>16.957999999999998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32.232399999999998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0.89670000000000005</v>
      </c>
      <c r="AQ77">
        <v>46.683</v>
      </c>
      <c r="AR77">
        <v>4.4160000000000004</v>
      </c>
      <c r="AS77">
        <v>4.8427199999999999</v>
      </c>
      <c r="AT77">
        <v>15.00135</v>
      </c>
      <c r="AU77">
        <v>0</v>
      </c>
      <c r="AV77">
        <v>9.4499999999999993</v>
      </c>
      <c r="AW77">
        <v>54.3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2983.0400810000001</v>
      </c>
    </row>
    <row r="78" spans="1:117">
      <c r="A78" t="s">
        <v>120</v>
      </c>
      <c r="B78">
        <v>0</v>
      </c>
      <c r="C78">
        <v>9.4499999999999993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0</v>
      </c>
      <c r="R78">
        <v>42.392195999999998</v>
      </c>
      <c r="S78">
        <v>26.390910000000002</v>
      </c>
      <c r="T78">
        <v>0</v>
      </c>
      <c r="U78">
        <v>410.625</v>
      </c>
      <c r="V78">
        <v>16.957999999999998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32.232399999999998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0.89670000000000005</v>
      </c>
      <c r="AQ78">
        <v>46.683</v>
      </c>
      <c r="AR78">
        <v>4.968</v>
      </c>
      <c r="AS78">
        <v>4.8427199999999999</v>
      </c>
      <c r="AT78">
        <v>15.00135</v>
      </c>
      <c r="AU78">
        <v>0</v>
      </c>
      <c r="AV78">
        <v>9.4499999999999993</v>
      </c>
      <c r="AW78">
        <v>54.3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2975.8266809999996</v>
      </c>
    </row>
    <row r="79" spans="1:117">
      <c r="A79" t="s">
        <v>121</v>
      </c>
      <c r="B79">
        <v>0</v>
      </c>
      <c r="C79">
        <v>9.4499999999999993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88</v>
      </c>
      <c r="N79">
        <v>118.125</v>
      </c>
      <c r="O79">
        <v>123.66562500000001</v>
      </c>
      <c r="P79">
        <v>123.375</v>
      </c>
      <c r="Q79">
        <v>0</v>
      </c>
      <c r="R79">
        <v>42.392195999999998</v>
      </c>
      <c r="S79">
        <v>26.390910000000002</v>
      </c>
      <c r="T79">
        <v>0</v>
      </c>
      <c r="U79">
        <v>410.625</v>
      </c>
      <c r="V79">
        <v>16.957999999999998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24.3064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0.89670000000000005</v>
      </c>
      <c r="AQ79">
        <v>46.683</v>
      </c>
      <c r="AR79">
        <v>39.744</v>
      </c>
      <c r="AS79">
        <v>5.3807999999999998</v>
      </c>
      <c r="AT79">
        <v>15.00135</v>
      </c>
      <c r="AU79">
        <v>0</v>
      </c>
      <c r="AV79">
        <v>9.4499999999999993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2984.3833609999997</v>
      </c>
    </row>
    <row r="80" spans="1:117">
      <c r="A80" t="s">
        <v>122</v>
      </c>
      <c r="B80">
        <v>0</v>
      </c>
      <c r="C80">
        <v>9.4499999999999993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88</v>
      </c>
      <c r="N80">
        <v>118.125</v>
      </c>
      <c r="O80">
        <v>123.66562500000001</v>
      </c>
      <c r="P80">
        <v>123.375</v>
      </c>
      <c r="Q80">
        <v>0</v>
      </c>
      <c r="R80">
        <v>42.392195999999998</v>
      </c>
      <c r="S80">
        <v>26.390910000000002</v>
      </c>
      <c r="T80">
        <v>0</v>
      </c>
      <c r="U80">
        <v>410.625</v>
      </c>
      <c r="V80">
        <v>16.957999999999998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19.35568</v>
      </c>
      <c r="AD80">
        <v>16.380400000000002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0.59302999999999995</v>
      </c>
      <c r="AO80">
        <v>0</v>
      </c>
      <c r="AP80">
        <v>0.89670000000000005</v>
      </c>
      <c r="AQ80">
        <v>46.683</v>
      </c>
      <c r="AR80">
        <v>39.744</v>
      </c>
      <c r="AS80">
        <v>24.75168</v>
      </c>
      <c r="AT80">
        <v>15.00135</v>
      </c>
      <c r="AU80">
        <v>0</v>
      </c>
      <c r="AV80">
        <v>9.4499999999999993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2845.1485290000001</v>
      </c>
    </row>
    <row r="81" spans="1:117">
      <c r="A81" t="s">
        <v>123</v>
      </c>
      <c r="B81">
        <v>0</v>
      </c>
      <c r="C81">
        <v>9.4499999999999993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88</v>
      </c>
      <c r="N81">
        <v>118.125</v>
      </c>
      <c r="O81">
        <v>123.66562500000001</v>
      </c>
      <c r="P81">
        <v>123.375</v>
      </c>
      <c r="Q81">
        <v>0</v>
      </c>
      <c r="R81">
        <v>42.392195999999998</v>
      </c>
      <c r="S81">
        <v>26.390910000000002</v>
      </c>
      <c r="T81">
        <v>0</v>
      </c>
      <c r="U81">
        <v>410.625</v>
      </c>
      <c r="V81">
        <v>16.957999999999998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9.6778399999999998</v>
      </c>
      <c r="AD81">
        <v>8.1902000000000008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0.89670000000000005</v>
      </c>
      <c r="AQ81">
        <v>46.683</v>
      </c>
      <c r="AR81">
        <v>6.0720000000000001</v>
      </c>
      <c r="AS81">
        <v>24.75168</v>
      </c>
      <c r="AT81">
        <v>15.00135</v>
      </c>
      <c r="AU81">
        <v>0</v>
      </c>
      <c r="AV81">
        <v>9.4499999999999993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2719.9636769999997</v>
      </c>
    </row>
    <row r="82" spans="1:117">
      <c r="A82" t="s">
        <v>124</v>
      </c>
      <c r="B82">
        <v>0</v>
      </c>
      <c r="C82">
        <v>9.4499999999999993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88</v>
      </c>
      <c r="N82">
        <v>118.125</v>
      </c>
      <c r="O82">
        <v>123.66562500000001</v>
      </c>
      <c r="P82">
        <v>123.375</v>
      </c>
      <c r="Q82">
        <v>0</v>
      </c>
      <c r="R82">
        <v>42.392195999999998</v>
      </c>
      <c r="S82">
        <v>26.390910000000002</v>
      </c>
      <c r="T82">
        <v>0</v>
      </c>
      <c r="U82">
        <v>410.625</v>
      </c>
      <c r="V82">
        <v>16.957999999999998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0.89670000000000005</v>
      </c>
      <c r="AQ82">
        <v>46.683</v>
      </c>
      <c r="AR82">
        <v>4.4160000000000004</v>
      </c>
      <c r="AS82">
        <v>24.75168</v>
      </c>
      <c r="AT82">
        <v>15.00135</v>
      </c>
      <c r="AU82">
        <v>0</v>
      </c>
      <c r="AV82">
        <v>9.4499999999999993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2670.5141369999997</v>
      </c>
    </row>
    <row r="83" spans="1:117">
      <c r="A83" t="s">
        <v>125</v>
      </c>
      <c r="B83">
        <v>0</v>
      </c>
      <c r="C83">
        <v>9.4499999999999993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88</v>
      </c>
      <c r="N83">
        <v>118.125</v>
      </c>
      <c r="O83">
        <v>123.66562500000001</v>
      </c>
      <c r="P83">
        <v>123.375</v>
      </c>
      <c r="Q83">
        <v>0</v>
      </c>
      <c r="R83">
        <v>42.392195999999998</v>
      </c>
      <c r="S83">
        <v>23.477</v>
      </c>
      <c r="T83">
        <v>0</v>
      </c>
      <c r="U83">
        <v>410.625</v>
      </c>
      <c r="V83">
        <v>16.957999999999998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26.34008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0.89670000000000005</v>
      </c>
      <c r="AQ83">
        <v>46.683</v>
      </c>
      <c r="AR83">
        <v>4.4160000000000004</v>
      </c>
      <c r="AS83">
        <v>5.3807999999999998</v>
      </c>
      <c r="AT83">
        <v>15.00135</v>
      </c>
      <c r="AU83">
        <v>0</v>
      </c>
      <c r="AV83">
        <v>9.4499999999999993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2629.5893470000001</v>
      </c>
    </row>
    <row r="84" spans="1:117">
      <c r="A84" t="s">
        <v>126</v>
      </c>
      <c r="B84">
        <v>0</v>
      </c>
      <c r="C84">
        <v>9.4499999999999993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88</v>
      </c>
      <c r="N84">
        <v>118.125</v>
      </c>
      <c r="O84">
        <v>123.66562500000001</v>
      </c>
      <c r="P84">
        <v>123.375</v>
      </c>
      <c r="Q84">
        <v>0</v>
      </c>
      <c r="R84">
        <v>42.392195999999998</v>
      </c>
      <c r="S84">
        <v>23.477</v>
      </c>
      <c r="T84">
        <v>0</v>
      </c>
      <c r="U84">
        <v>410.625</v>
      </c>
      <c r="V84">
        <v>16.957999999999998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19.995000000000001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0.89670000000000005</v>
      </c>
      <c r="AQ84">
        <v>46.683</v>
      </c>
      <c r="AR84">
        <v>4.4160000000000004</v>
      </c>
      <c r="AS84">
        <v>4.8427199999999999</v>
      </c>
      <c r="AT84">
        <v>15.00135</v>
      </c>
      <c r="AU84">
        <v>0</v>
      </c>
      <c r="AV84">
        <v>9.4499999999999993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2603.7661870000002</v>
      </c>
    </row>
    <row r="85" spans="1:117">
      <c r="A85" t="s">
        <v>127</v>
      </c>
      <c r="B85">
        <v>0</v>
      </c>
      <c r="C85">
        <v>9.4499999999999993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88</v>
      </c>
      <c r="N85">
        <v>118.125</v>
      </c>
      <c r="O85">
        <v>123.66562500000001</v>
      </c>
      <c r="P85">
        <v>123.375</v>
      </c>
      <c r="Q85">
        <v>0</v>
      </c>
      <c r="R85">
        <v>42.392195999999998</v>
      </c>
      <c r="S85">
        <v>23.477</v>
      </c>
      <c r="T85">
        <v>0</v>
      </c>
      <c r="U85">
        <v>410.625</v>
      </c>
      <c r="V85">
        <v>16.957999999999998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0.89670000000000005</v>
      </c>
      <c r="AQ85">
        <v>46.683</v>
      </c>
      <c r="AR85">
        <v>4.968</v>
      </c>
      <c r="AS85">
        <v>4.8427199999999999</v>
      </c>
      <c r="AT85">
        <v>15.00135</v>
      </c>
      <c r="AU85">
        <v>0</v>
      </c>
      <c r="AV85">
        <v>9.4499999999999993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2584.323187</v>
      </c>
    </row>
    <row r="86" spans="1:117">
      <c r="A86" t="s">
        <v>128</v>
      </c>
      <c r="B86">
        <v>0</v>
      </c>
      <c r="C86">
        <v>9.4499999999999993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88</v>
      </c>
      <c r="N86">
        <v>118.125</v>
      </c>
      <c r="O86">
        <v>123.66562500000001</v>
      </c>
      <c r="P86">
        <v>123.375</v>
      </c>
      <c r="Q86">
        <v>0</v>
      </c>
      <c r="R86">
        <v>42.392195999999998</v>
      </c>
      <c r="S86">
        <v>23.477</v>
      </c>
      <c r="T86">
        <v>0</v>
      </c>
      <c r="U86">
        <v>410.625</v>
      </c>
      <c r="V86">
        <v>16.957999999999998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0.89670000000000005</v>
      </c>
      <c r="AQ86">
        <v>31.122</v>
      </c>
      <c r="AR86">
        <v>39.744</v>
      </c>
      <c r="AS86">
        <v>4.8427199999999999</v>
      </c>
      <c r="AT86">
        <v>15.00135</v>
      </c>
      <c r="AU86">
        <v>0</v>
      </c>
      <c r="AV86">
        <v>9.4499999999999993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2587.0593350000004</v>
      </c>
    </row>
    <row r="87" spans="1:117">
      <c r="A87" t="s">
        <v>129</v>
      </c>
      <c r="B87">
        <v>0</v>
      </c>
      <c r="C87">
        <v>9.4499999999999993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88</v>
      </c>
      <c r="N87">
        <v>118.125</v>
      </c>
      <c r="O87">
        <v>123.66562500000001</v>
      </c>
      <c r="P87">
        <v>123.375</v>
      </c>
      <c r="Q87">
        <v>0</v>
      </c>
      <c r="R87">
        <v>42.392195999999998</v>
      </c>
      <c r="S87">
        <v>23.477</v>
      </c>
      <c r="T87">
        <v>0</v>
      </c>
      <c r="U87">
        <v>410.625</v>
      </c>
      <c r="V87">
        <v>16.957999999999998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0.89670000000000005</v>
      </c>
      <c r="AQ87">
        <v>31.122</v>
      </c>
      <c r="AR87">
        <v>39.744</v>
      </c>
      <c r="AS87">
        <v>4.8427199999999999</v>
      </c>
      <c r="AT87">
        <v>15.00135</v>
      </c>
      <c r="AU87">
        <v>0</v>
      </c>
      <c r="AV87">
        <v>9.9749999999999996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2587.5843350000005</v>
      </c>
    </row>
    <row r="88" spans="1:117">
      <c r="A88" t="s">
        <v>130</v>
      </c>
      <c r="B88">
        <v>0</v>
      </c>
      <c r="C88">
        <v>9.4499999999999993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88</v>
      </c>
      <c r="N88">
        <v>118.125</v>
      </c>
      <c r="O88">
        <v>123.66562500000001</v>
      </c>
      <c r="P88">
        <v>123.375</v>
      </c>
      <c r="Q88">
        <v>0</v>
      </c>
      <c r="R88">
        <v>42.392195999999998</v>
      </c>
      <c r="S88">
        <v>23.477</v>
      </c>
      <c r="T88">
        <v>0</v>
      </c>
      <c r="U88">
        <v>410.625</v>
      </c>
      <c r="V88">
        <v>16.957999999999998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0.89670000000000005</v>
      </c>
      <c r="AQ88">
        <v>15.561</v>
      </c>
      <c r="AR88">
        <v>6.0720000000000001</v>
      </c>
      <c r="AS88">
        <v>4.8427199999999999</v>
      </c>
      <c r="AT88">
        <v>15.00135</v>
      </c>
      <c r="AU88">
        <v>0</v>
      </c>
      <c r="AV88">
        <v>9.9749999999999996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2538.3513350000007</v>
      </c>
    </row>
    <row r="89" spans="1:117">
      <c r="A89" t="s">
        <v>131</v>
      </c>
      <c r="B89">
        <v>0</v>
      </c>
      <c r="C89">
        <v>9.4499999999999993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88</v>
      </c>
      <c r="N89">
        <v>118.125</v>
      </c>
      <c r="O89">
        <v>123.66562500000001</v>
      </c>
      <c r="P89">
        <v>123.375</v>
      </c>
      <c r="Q89">
        <v>0</v>
      </c>
      <c r="R89">
        <v>42.392195999999998</v>
      </c>
      <c r="S89">
        <v>23.477</v>
      </c>
      <c r="T89">
        <v>0</v>
      </c>
      <c r="U89">
        <v>410.625</v>
      </c>
      <c r="V89">
        <v>16.957999999999998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0.89670000000000005</v>
      </c>
      <c r="AQ89">
        <v>0</v>
      </c>
      <c r="AR89">
        <v>4.4160000000000004</v>
      </c>
      <c r="AS89">
        <v>4.8427199999999999</v>
      </c>
      <c r="AT89">
        <v>15.00135</v>
      </c>
      <c r="AU89">
        <v>0</v>
      </c>
      <c r="AV89">
        <v>9.9749999999999996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2521.2429350000007</v>
      </c>
    </row>
    <row r="90" spans="1:117">
      <c r="A90" t="s">
        <v>132</v>
      </c>
      <c r="B90">
        <v>0</v>
      </c>
      <c r="C90">
        <v>9.4499999999999993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88</v>
      </c>
      <c r="N90">
        <v>118.125</v>
      </c>
      <c r="O90">
        <v>123.66562500000001</v>
      </c>
      <c r="P90">
        <v>123.375</v>
      </c>
      <c r="Q90">
        <v>0</v>
      </c>
      <c r="R90">
        <v>42.392195999999998</v>
      </c>
      <c r="S90">
        <v>23.477</v>
      </c>
      <c r="T90">
        <v>0</v>
      </c>
      <c r="U90">
        <v>410.625</v>
      </c>
      <c r="V90">
        <v>16.957999999999998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0.89670000000000005</v>
      </c>
      <c r="AQ90">
        <v>0</v>
      </c>
      <c r="AR90">
        <v>4.4160000000000004</v>
      </c>
      <c r="AS90">
        <v>4.8427199999999999</v>
      </c>
      <c r="AT90">
        <v>15.00135</v>
      </c>
      <c r="AU90">
        <v>0</v>
      </c>
      <c r="AV90">
        <v>9.9749999999999996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2521.2429350000007</v>
      </c>
    </row>
    <row r="91" spans="1:117">
      <c r="A91" t="s">
        <v>133</v>
      </c>
      <c r="B91">
        <v>0</v>
      </c>
      <c r="C91">
        <v>9.4499999999999993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88</v>
      </c>
      <c r="N91">
        <v>118.125</v>
      </c>
      <c r="O91">
        <v>123.66562500000001</v>
      </c>
      <c r="P91">
        <v>123.375</v>
      </c>
      <c r="Q91">
        <v>0</v>
      </c>
      <c r="R91">
        <v>42.392195999999998</v>
      </c>
      <c r="S91">
        <v>23.477</v>
      </c>
      <c r="T91">
        <v>0</v>
      </c>
      <c r="U91">
        <v>410.625</v>
      </c>
      <c r="V91">
        <v>16.957999999999998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0.89670000000000005</v>
      </c>
      <c r="AQ91">
        <v>0</v>
      </c>
      <c r="AR91">
        <v>4.4160000000000004</v>
      </c>
      <c r="AS91">
        <v>4.8427199999999999</v>
      </c>
      <c r="AT91">
        <v>15.00135</v>
      </c>
      <c r="AU91">
        <v>0</v>
      </c>
      <c r="AV91">
        <v>9.9749999999999996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2521.2429350000007</v>
      </c>
    </row>
    <row r="92" spans="1:117">
      <c r="A92" t="s">
        <v>134</v>
      </c>
      <c r="B92">
        <v>0</v>
      </c>
      <c r="C92">
        <v>9.4499999999999993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88</v>
      </c>
      <c r="N92">
        <v>118.125</v>
      </c>
      <c r="O92">
        <v>123.66562500000001</v>
      </c>
      <c r="P92">
        <v>123.375</v>
      </c>
      <c r="Q92">
        <v>0</v>
      </c>
      <c r="R92">
        <v>42.392195999999998</v>
      </c>
      <c r="S92">
        <v>23.477</v>
      </c>
      <c r="T92">
        <v>0</v>
      </c>
      <c r="U92">
        <v>410.625</v>
      </c>
      <c r="V92">
        <v>16.957999999999998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0.89670000000000005</v>
      </c>
      <c r="AQ92">
        <v>0</v>
      </c>
      <c r="AR92">
        <v>4.4160000000000004</v>
      </c>
      <c r="AS92">
        <v>4.8427199999999999</v>
      </c>
      <c r="AT92">
        <v>15.00135</v>
      </c>
      <c r="AU92">
        <v>0</v>
      </c>
      <c r="AV92">
        <v>9.9749999999999996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2521.2429350000007</v>
      </c>
    </row>
    <row r="93" spans="1:117">
      <c r="A93" t="s">
        <v>135</v>
      </c>
      <c r="B93">
        <v>0</v>
      </c>
      <c r="C93">
        <v>9.4499999999999993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88</v>
      </c>
      <c r="N93">
        <v>118.125</v>
      </c>
      <c r="O93">
        <v>123.66562500000001</v>
      </c>
      <c r="P93">
        <v>123.375</v>
      </c>
      <c r="Q93">
        <v>0</v>
      </c>
      <c r="R93">
        <v>42.392195999999998</v>
      </c>
      <c r="S93">
        <v>23.477</v>
      </c>
      <c r="T93">
        <v>0</v>
      </c>
      <c r="U93">
        <v>410.625</v>
      </c>
      <c r="V93">
        <v>16.957999999999998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0.89670000000000005</v>
      </c>
      <c r="AQ93">
        <v>0</v>
      </c>
      <c r="AR93">
        <v>4.4160000000000004</v>
      </c>
      <c r="AS93">
        <v>4.8427199999999999</v>
      </c>
      <c r="AT93">
        <v>15.00135</v>
      </c>
      <c r="AU93">
        <v>0</v>
      </c>
      <c r="AV93">
        <v>9.9749999999999996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2521.2429350000007</v>
      </c>
    </row>
    <row r="94" spans="1:117">
      <c r="A94" t="s">
        <v>136</v>
      </c>
      <c r="B94">
        <v>0</v>
      </c>
      <c r="C94">
        <v>9.4499999999999993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88</v>
      </c>
      <c r="N94">
        <v>118.125</v>
      </c>
      <c r="O94">
        <v>123.66562500000001</v>
      </c>
      <c r="P94">
        <v>123.375</v>
      </c>
      <c r="Q94">
        <v>0</v>
      </c>
      <c r="R94">
        <v>42.392195999999998</v>
      </c>
      <c r="S94">
        <v>23.477</v>
      </c>
      <c r="T94">
        <v>0</v>
      </c>
      <c r="U94">
        <v>410.625</v>
      </c>
      <c r="V94">
        <v>16.957999999999998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0.89670000000000005</v>
      </c>
      <c r="AQ94">
        <v>0</v>
      </c>
      <c r="AR94">
        <v>4.4160000000000004</v>
      </c>
      <c r="AS94">
        <v>4.8427199999999999</v>
      </c>
      <c r="AT94">
        <v>15.00135</v>
      </c>
      <c r="AU94">
        <v>0</v>
      </c>
      <c r="AV94">
        <v>9.9749999999999996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2521.2429350000007</v>
      </c>
    </row>
    <row r="95" spans="1:117">
      <c r="A95" t="s">
        <v>137</v>
      </c>
      <c r="B95">
        <v>0</v>
      </c>
      <c r="C95">
        <v>9.4499999999999993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88</v>
      </c>
      <c r="N95">
        <v>118.125</v>
      </c>
      <c r="O95">
        <v>123.66562500000001</v>
      </c>
      <c r="P95">
        <v>123.375</v>
      </c>
      <c r="Q95">
        <v>0</v>
      </c>
      <c r="R95">
        <v>42.392195999999998</v>
      </c>
      <c r="S95">
        <v>23.477</v>
      </c>
      <c r="T95">
        <v>0</v>
      </c>
      <c r="U95">
        <v>410.625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0.59302999999999995</v>
      </c>
      <c r="AO95">
        <v>0</v>
      </c>
      <c r="AP95">
        <v>0.89670000000000005</v>
      </c>
      <c r="AQ95">
        <v>0</v>
      </c>
      <c r="AR95">
        <v>4.4160000000000004</v>
      </c>
      <c r="AS95">
        <v>4.8427199999999999</v>
      </c>
      <c r="AT95">
        <v>15.00135</v>
      </c>
      <c r="AU95">
        <v>0</v>
      </c>
      <c r="AV95">
        <v>9.9749999999999996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2497.0724170000008</v>
      </c>
    </row>
    <row r="96" spans="1:117">
      <c r="A96" t="s">
        <v>138</v>
      </c>
      <c r="B96">
        <v>0</v>
      </c>
      <c r="C96">
        <v>9.4499999999999993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88</v>
      </c>
      <c r="N96">
        <v>118.125</v>
      </c>
      <c r="O96">
        <v>123.66562500000001</v>
      </c>
      <c r="P96">
        <v>123.375</v>
      </c>
      <c r="Q96">
        <v>0</v>
      </c>
      <c r="R96">
        <v>42.392195999999998</v>
      </c>
      <c r="S96">
        <v>23.477</v>
      </c>
      <c r="T96">
        <v>0</v>
      </c>
      <c r="U96">
        <v>410.625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0.59302999999999995</v>
      </c>
      <c r="AO96">
        <v>0</v>
      </c>
      <c r="AP96">
        <v>0.89670000000000005</v>
      </c>
      <c r="AQ96">
        <v>0</v>
      </c>
      <c r="AR96">
        <v>4.4160000000000004</v>
      </c>
      <c r="AS96">
        <v>4.8427199999999999</v>
      </c>
      <c r="AT96">
        <v>15.00135</v>
      </c>
      <c r="AU96">
        <v>0</v>
      </c>
      <c r="AV96">
        <v>9.9749999999999996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2497.0724170000008</v>
      </c>
    </row>
    <row r="97" spans="1:117">
      <c r="A97" t="s">
        <v>139</v>
      </c>
      <c r="B97">
        <v>0</v>
      </c>
      <c r="C97">
        <v>9.4499999999999993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88</v>
      </c>
      <c r="N97">
        <v>118.125</v>
      </c>
      <c r="O97">
        <v>123.66562500000001</v>
      </c>
      <c r="P97">
        <v>123.375</v>
      </c>
      <c r="Q97">
        <v>0</v>
      </c>
      <c r="R97">
        <v>42.392195999999998</v>
      </c>
      <c r="S97">
        <v>23.477</v>
      </c>
      <c r="T97">
        <v>0</v>
      </c>
      <c r="U97">
        <v>410.625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0.89670000000000005</v>
      </c>
      <c r="AQ97">
        <v>0</v>
      </c>
      <c r="AR97">
        <v>6.6239999999999997</v>
      </c>
      <c r="AS97">
        <v>4.8427199999999999</v>
      </c>
      <c r="AT97">
        <v>15.00135</v>
      </c>
      <c r="AU97">
        <v>0</v>
      </c>
      <c r="AV97">
        <v>9.9749999999999996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2499.2804170000004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88</v>
      </c>
      <c r="N98">
        <v>118.125</v>
      </c>
      <c r="O98">
        <v>123.66562500000001</v>
      </c>
      <c r="P98">
        <v>123.375</v>
      </c>
      <c r="Q98">
        <v>0</v>
      </c>
      <c r="R98">
        <v>42.392195999999998</v>
      </c>
      <c r="S98">
        <v>23.477</v>
      </c>
      <c r="T98">
        <v>0</v>
      </c>
      <c r="U98">
        <v>410.625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0.89670000000000005</v>
      </c>
      <c r="AQ98">
        <v>0</v>
      </c>
      <c r="AR98">
        <v>6.6239999999999997</v>
      </c>
      <c r="AS98">
        <v>4.8427199999999999</v>
      </c>
      <c r="AT98">
        <v>15.00135</v>
      </c>
      <c r="AU98">
        <v>0</v>
      </c>
      <c r="AV98">
        <v>9.9749999999999996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2499.2804170000004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0.22680000000000036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16.392999047999993</v>
      </c>
      <c r="L99">
        <f t="shared" si="2"/>
        <v>10.450439999999999</v>
      </c>
      <c r="M99">
        <f t="shared" si="2"/>
        <v>2.1120000000000001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9.1385695000000045E-2</v>
      </c>
      <c r="R99">
        <f t="shared" si="2"/>
        <v>0.84513593999999881</v>
      </c>
      <c r="S99">
        <f t="shared" si="2"/>
        <v>0.53232716500000066</v>
      </c>
      <c r="T99">
        <f t="shared" si="2"/>
        <v>0</v>
      </c>
      <c r="U99">
        <f t="shared" si="2"/>
        <v>9.912015000000002</v>
      </c>
      <c r="V99">
        <f t="shared" si="2"/>
        <v>0.42945634600000043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3.9674799999999996E-2</v>
      </c>
      <c r="AA99">
        <f t="shared" si="2"/>
        <v>9.0843679999999996E-2</v>
      </c>
      <c r="AB99">
        <f t="shared" si="2"/>
        <v>0.13996500000000001</v>
      </c>
      <c r="AC99">
        <f t="shared" si="2"/>
        <v>9.9092486000000021E-2</v>
      </c>
      <c r="AD99">
        <f t="shared" si="2"/>
        <v>8.2165539499999996E-2</v>
      </c>
      <c r="AE99">
        <f t="shared" si="2"/>
        <v>0.37077416999999985</v>
      </c>
      <c r="AF99">
        <f t="shared" si="2"/>
        <v>0.24009100000000028</v>
      </c>
      <c r="AG99">
        <f t="shared" si="2"/>
        <v>0</v>
      </c>
      <c r="AH99">
        <f t="shared" si="2"/>
        <v>0.62426240000000011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0.30270100000000033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5.9886750000000002E-2</v>
      </c>
      <c r="AQ99">
        <f t="shared" si="2"/>
        <v>0.46997999999999995</v>
      </c>
      <c r="AR99">
        <f t="shared" si="2"/>
        <v>0.20962200000000025</v>
      </c>
      <c r="AS99">
        <f t="shared" si="2"/>
        <v>0.17595215999999997</v>
      </c>
      <c r="AT99">
        <f t="shared" si="2"/>
        <v>0.36003239999999997</v>
      </c>
      <c r="AU99">
        <f t="shared" si="2"/>
        <v>0</v>
      </c>
      <c r="AV99">
        <f t="shared" si="2"/>
        <v>0.22837500000000027</v>
      </c>
      <c r="AW99">
        <f t="shared" si="2"/>
        <v>1.3017067500000012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62.540738204499981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235</v>
      </c>
      <c r="M3">
        <v>88</v>
      </c>
      <c r="N3">
        <v>118.125</v>
      </c>
      <c r="O3">
        <v>123.66562500000001</v>
      </c>
      <c r="P3">
        <v>123.375</v>
      </c>
      <c r="Q3">
        <v>3</v>
      </c>
      <c r="R3">
        <v>26.617699999999999</v>
      </c>
      <c r="S3">
        <v>4</v>
      </c>
      <c r="T3">
        <v>0</v>
      </c>
      <c r="U3">
        <v>418.77</v>
      </c>
      <c r="V3">
        <v>9.9671000000000003</v>
      </c>
      <c r="W3">
        <v>22.582397</v>
      </c>
      <c r="X3">
        <v>112.26090000000001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4.4160000000000004</v>
      </c>
      <c r="AS3">
        <v>16.680479999999999</v>
      </c>
      <c r="AT3">
        <v>14.999955999999999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1733.2523880000001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235</v>
      </c>
      <c r="M4">
        <v>88</v>
      </c>
      <c r="N4">
        <v>118.125</v>
      </c>
      <c r="O4">
        <v>123.66562500000001</v>
      </c>
      <c r="P4">
        <v>123.375</v>
      </c>
      <c r="Q4">
        <v>3</v>
      </c>
      <c r="R4">
        <v>26.617699999999999</v>
      </c>
      <c r="S4">
        <v>4</v>
      </c>
      <c r="T4">
        <v>0</v>
      </c>
      <c r="U4">
        <v>418.77</v>
      </c>
      <c r="V4">
        <v>9.9671000000000003</v>
      </c>
      <c r="W4">
        <v>21.284199999999998</v>
      </c>
      <c r="X4">
        <v>92.790800000000004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15.106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4.4160000000000004</v>
      </c>
      <c r="AS4">
        <v>16.680479999999999</v>
      </c>
      <c r="AT4">
        <v>14.999955999999999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1725.2660910000002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235</v>
      </c>
      <c r="M5">
        <v>88</v>
      </c>
      <c r="N5">
        <v>118.125</v>
      </c>
      <c r="O5">
        <v>123.66562500000001</v>
      </c>
      <c r="P5">
        <v>123.375</v>
      </c>
      <c r="Q5">
        <v>3</v>
      </c>
      <c r="R5">
        <v>14</v>
      </c>
      <c r="S5">
        <v>4</v>
      </c>
      <c r="T5">
        <v>0</v>
      </c>
      <c r="U5">
        <v>418.77</v>
      </c>
      <c r="V5">
        <v>5</v>
      </c>
      <c r="W5">
        <v>21.284199999999998</v>
      </c>
      <c r="X5">
        <v>92.790800000000004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4.4160000000000004</v>
      </c>
      <c r="AS5">
        <v>16.680479999999999</v>
      </c>
      <c r="AT5">
        <v>14.999955999999999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1763.4572910000002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235</v>
      </c>
      <c r="M6">
        <v>88</v>
      </c>
      <c r="N6">
        <v>118.125</v>
      </c>
      <c r="O6">
        <v>123.66562500000001</v>
      </c>
      <c r="P6">
        <v>123.375</v>
      </c>
      <c r="Q6">
        <v>3</v>
      </c>
      <c r="R6">
        <v>14</v>
      </c>
      <c r="S6">
        <v>4</v>
      </c>
      <c r="T6">
        <v>0</v>
      </c>
      <c r="U6">
        <v>418.77</v>
      </c>
      <c r="V6">
        <v>5</v>
      </c>
      <c r="W6">
        <v>21.284199999999998</v>
      </c>
      <c r="X6">
        <v>92.790800000000004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4.4160000000000004</v>
      </c>
      <c r="AS6">
        <v>16.680479999999999</v>
      </c>
      <c r="AT6">
        <v>14.999955999999999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1763.4572910000002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235</v>
      </c>
      <c r="M7">
        <v>88</v>
      </c>
      <c r="N7">
        <v>118.125</v>
      </c>
      <c r="O7">
        <v>123.66562500000001</v>
      </c>
      <c r="P7">
        <v>123.375</v>
      </c>
      <c r="Q7">
        <v>3</v>
      </c>
      <c r="R7">
        <v>14</v>
      </c>
      <c r="S7">
        <v>4</v>
      </c>
      <c r="T7">
        <v>0</v>
      </c>
      <c r="U7">
        <v>418.77</v>
      </c>
      <c r="V7">
        <v>5</v>
      </c>
      <c r="W7">
        <v>21.284199999999998</v>
      </c>
      <c r="X7">
        <v>92.790800000000004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4.4160000000000004</v>
      </c>
      <c r="AS7">
        <v>6.726</v>
      </c>
      <c r="AT7">
        <v>14.999955999999999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1753.5028110000003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235</v>
      </c>
      <c r="M8">
        <v>88</v>
      </c>
      <c r="N8">
        <v>118.125</v>
      </c>
      <c r="O8">
        <v>123.66562500000001</v>
      </c>
      <c r="P8">
        <v>123.375</v>
      </c>
      <c r="Q8">
        <v>3</v>
      </c>
      <c r="R8">
        <v>14</v>
      </c>
      <c r="S8">
        <v>4</v>
      </c>
      <c r="T8">
        <v>0</v>
      </c>
      <c r="U8">
        <v>418.77</v>
      </c>
      <c r="V8">
        <v>5</v>
      </c>
      <c r="W8">
        <v>21.284199999999998</v>
      </c>
      <c r="X8">
        <v>92.790800000000004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4.4160000000000004</v>
      </c>
      <c r="AS8">
        <v>5.3807999999999998</v>
      </c>
      <c r="AT8">
        <v>13.522107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1750.679762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235</v>
      </c>
      <c r="M9">
        <v>88</v>
      </c>
      <c r="N9">
        <v>118.125</v>
      </c>
      <c r="O9">
        <v>123.66562500000001</v>
      </c>
      <c r="P9">
        <v>123.375</v>
      </c>
      <c r="Q9">
        <v>3</v>
      </c>
      <c r="R9">
        <v>14</v>
      </c>
      <c r="S9">
        <v>4</v>
      </c>
      <c r="T9">
        <v>0</v>
      </c>
      <c r="U9">
        <v>418.77</v>
      </c>
      <c r="V9">
        <v>5</v>
      </c>
      <c r="W9">
        <v>21.284199999999998</v>
      </c>
      <c r="X9">
        <v>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13.944000000000001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4.4160000000000004</v>
      </c>
      <c r="AS9">
        <v>5.3807999999999998</v>
      </c>
      <c r="AT9">
        <v>13.616046000000001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1655.809401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235</v>
      </c>
      <c r="M10">
        <v>88</v>
      </c>
      <c r="N10">
        <v>118.125</v>
      </c>
      <c r="O10">
        <v>123.66562500000001</v>
      </c>
      <c r="P10">
        <v>123.375</v>
      </c>
      <c r="Q10">
        <v>3</v>
      </c>
      <c r="R10">
        <v>14</v>
      </c>
      <c r="S10">
        <v>4</v>
      </c>
      <c r="T10">
        <v>0</v>
      </c>
      <c r="U10">
        <v>418.77</v>
      </c>
      <c r="V10">
        <v>5</v>
      </c>
      <c r="W10">
        <v>21.284199999999998</v>
      </c>
      <c r="X10">
        <v>42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4.4160000000000004</v>
      </c>
      <c r="AS10">
        <v>5.3807999999999998</v>
      </c>
      <c r="AT10">
        <v>14.500038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1638.0733929999999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235</v>
      </c>
      <c r="M11">
        <v>88</v>
      </c>
      <c r="N11">
        <v>118.125</v>
      </c>
      <c r="O11">
        <v>123.66562500000001</v>
      </c>
      <c r="P11">
        <v>123.375</v>
      </c>
      <c r="Q11">
        <v>3</v>
      </c>
      <c r="R11">
        <v>14</v>
      </c>
      <c r="S11">
        <v>4</v>
      </c>
      <c r="T11">
        <v>0</v>
      </c>
      <c r="U11">
        <v>418.77</v>
      </c>
      <c r="V11">
        <v>5</v>
      </c>
      <c r="W11">
        <v>21.284199999999998</v>
      </c>
      <c r="X11">
        <v>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4.4160000000000004</v>
      </c>
      <c r="AS11">
        <v>5.3807999999999998</v>
      </c>
      <c r="AT11">
        <v>13.407000999999999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1649.980356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235</v>
      </c>
      <c r="M12">
        <v>88</v>
      </c>
      <c r="N12">
        <v>118.125</v>
      </c>
      <c r="O12">
        <v>123.66562500000001</v>
      </c>
      <c r="P12">
        <v>123.375</v>
      </c>
      <c r="Q12">
        <v>3</v>
      </c>
      <c r="R12">
        <v>14</v>
      </c>
      <c r="S12">
        <v>4</v>
      </c>
      <c r="T12">
        <v>0</v>
      </c>
      <c r="U12">
        <v>418.77</v>
      </c>
      <c r="V12">
        <v>5</v>
      </c>
      <c r="W12">
        <v>21.284199999999998</v>
      </c>
      <c r="X12">
        <v>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4.4160000000000004</v>
      </c>
      <c r="AS12">
        <v>5.3807999999999998</v>
      </c>
      <c r="AT12">
        <v>14.243708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1644.817063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235</v>
      </c>
      <c r="M13">
        <v>88</v>
      </c>
      <c r="N13">
        <v>118.125</v>
      </c>
      <c r="O13">
        <v>123.66562500000001</v>
      </c>
      <c r="P13">
        <v>123.375</v>
      </c>
      <c r="Q13">
        <v>3</v>
      </c>
      <c r="R13">
        <v>14</v>
      </c>
      <c r="S13">
        <v>4</v>
      </c>
      <c r="T13">
        <v>0</v>
      </c>
      <c r="U13">
        <v>418.77</v>
      </c>
      <c r="V13">
        <v>5</v>
      </c>
      <c r="W13">
        <v>21.284199999999998</v>
      </c>
      <c r="X13">
        <v>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2.5619999999999998</v>
      </c>
      <c r="AQ13">
        <v>0</v>
      </c>
      <c r="AR13">
        <v>4.4160000000000004</v>
      </c>
      <c r="AS13">
        <v>5.3807999999999998</v>
      </c>
      <c r="AT13">
        <v>12.450449000000001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1672.2593039999999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235</v>
      </c>
      <c r="M14">
        <v>88</v>
      </c>
      <c r="N14">
        <v>118.125</v>
      </c>
      <c r="O14">
        <v>123.66562500000001</v>
      </c>
      <c r="P14">
        <v>123.375</v>
      </c>
      <c r="Q14">
        <v>3</v>
      </c>
      <c r="R14">
        <v>14</v>
      </c>
      <c r="S14">
        <v>4</v>
      </c>
      <c r="T14">
        <v>0</v>
      </c>
      <c r="U14">
        <v>418.77</v>
      </c>
      <c r="V14">
        <v>5</v>
      </c>
      <c r="W14">
        <v>21.284199999999998</v>
      </c>
      <c r="X14">
        <v>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2.5619999999999998</v>
      </c>
      <c r="AQ14">
        <v>0</v>
      </c>
      <c r="AR14">
        <v>4.4160000000000004</v>
      </c>
      <c r="AS14">
        <v>5.3807999999999998</v>
      </c>
      <c r="AT14">
        <v>13.157726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1673.9665809999999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235</v>
      </c>
      <c r="M15">
        <v>88</v>
      </c>
      <c r="N15">
        <v>118.125</v>
      </c>
      <c r="O15">
        <v>123.66562500000001</v>
      </c>
      <c r="P15">
        <v>123.375</v>
      </c>
      <c r="Q15">
        <v>3</v>
      </c>
      <c r="R15">
        <v>14</v>
      </c>
      <c r="S15">
        <v>4</v>
      </c>
      <c r="T15">
        <v>0</v>
      </c>
      <c r="U15">
        <v>418.77</v>
      </c>
      <c r="V15">
        <v>5</v>
      </c>
      <c r="W15">
        <v>21.284199999999998</v>
      </c>
      <c r="X15">
        <v>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4.4160000000000004</v>
      </c>
      <c r="AS15">
        <v>5.3807999999999998</v>
      </c>
      <c r="AT15">
        <v>13.329807000000001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1675.0126620000001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235</v>
      </c>
      <c r="M16">
        <v>88</v>
      </c>
      <c r="N16">
        <v>118.125</v>
      </c>
      <c r="O16">
        <v>123.66562500000001</v>
      </c>
      <c r="P16">
        <v>123.375</v>
      </c>
      <c r="Q16">
        <v>3</v>
      </c>
      <c r="R16">
        <v>14</v>
      </c>
      <c r="S16">
        <v>4</v>
      </c>
      <c r="T16">
        <v>0</v>
      </c>
      <c r="U16">
        <v>418.77</v>
      </c>
      <c r="V16">
        <v>5</v>
      </c>
      <c r="W16">
        <v>21.284199999999998</v>
      </c>
      <c r="X16">
        <v>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4.4160000000000004</v>
      </c>
      <c r="AS16">
        <v>5.3807999999999998</v>
      </c>
      <c r="AT16">
        <v>14.999955999999999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1681.6828110000001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235</v>
      </c>
      <c r="M17">
        <v>88</v>
      </c>
      <c r="N17">
        <v>118.125</v>
      </c>
      <c r="O17">
        <v>123.66562500000001</v>
      </c>
      <c r="P17">
        <v>123.375</v>
      </c>
      <c r="Q17">
        <v>3</v>
      </c>
      <c r="R17">
        <v>14</v>
      </c>
      <c r="S17">
        <v>4</v>
      </c>
      <c r="T17">
        <v>0</v>
      </c>
      <c r="U17">
        <v>418.77</v>
      </c>
      <c r="V17">
        <v>5</v>
      </c>
      <c r="W17">
        <v>21.284199999999998</v>
      </c>
      <c r="X17">
        <v>92.790800000000004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5.3807999999999998</v>
      </c>
      <c r="AT17">
        <v>14.999955999999999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1692.4736110000001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235</v>
      </c>
      <c r="M18">
        <v>88</v>
      </c>
      <c r="N18">
        <v>118.125</v>
      </c>
      <c r="O18">
        <v>123.66562500000001</v>
      </c>
      <c r="P18">
        <v>123.375</v>
      </c>
      <c r="Q18">
        <v>3</v>
      </c>
      <c r="R18">
        <v>14</v>
      </c>
      <c r="S18">
        <v>4</v>
      </c>
      <c r="T18">
        <v>0</v>
      </c>
      <c r="U18">
        <v>418.77</v>
      </c>
      <c r="V18">
        <v>5</v>
      </c>
      <c r="W18">
        <v>21.284199999999998</v>
      </c>
      <c r="X18">
        <v>92.790800000000004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5.3807999999999998</v>
      </c>
      <c r="AT18">
        <v>14.999955999999999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1692.4736110000001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235</v>
      </c>
      <c r="M19">
        <v>88</v>
      </c>
      <c r="N19">
        <v>118.125</v>
      </c>
      <c r="O19">
        <v>123.66562500000001</v>
      </c>
      <c r="P19">
        <v>123.375</v>
      </c>
      <c r="Q19">
        <v>3</v>
      </c>
      <c r="R19">
        <v>14</v>
      </c>
      <c r="S19">
        <v>4</v>
      </c>
      <c r="T19">
        <v>0</v>
      </c>
      <c r="U19">
        <v>418.77</v>
      </c>
      <c r="V19">
        <v>5</v>
      </c>
      <c r="W19">
        <v>21.284199999999998</v>
      </c>
      <c r="X19">
        <v>92.790800000000004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15.561</v>
      </c>
      <c r="AR19">
        <v>4.4160000000000004</v>
      </c>
      <c r="AS19">
        <v>5.3807999999999998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1708.034611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235</v>
      </c>
      <c r="M20">
        <v>88</v>
      </c>
      <c r="N20">
        <v>118.125</v>
      </c>
      <c r="O20">
        <v>123.66562500000001</v>
      </c>
      <c r="P20">
        <v>123.375</v>
      </c>
      <c r="Q20">
        <v>3</v>
      </c>
      <c r="R20">
        <v>14</v>
      </c>
      <c r="S20">
        <v>4</v>
      </c>
      <c r="T20">
        <v>0</v>
      </c>
      <c r="U20">
        <v>418.77</v>
      </c>
      <c r="V20">
        <v>5</v>
      </c>
      <c r="W20">
        <v>21.284199999999998</v>
      </c>
      <c r="X20">
        <v>92.790800000000004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31.122</v>
      </c>
      <c r="AR20">
        <v>4.4160000000000004</v>
      </c>
      <c r="AS20">
        <v>5.3807999999999998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1723.5956110000002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235</v>
      </c>
      <c r="M21">
        <v>88</v>
      </c>
      <c r="N21">
        <v>118.125</v>
      </c>
      <c r="O21">
        <v>123.66562500000001</v>
      </c>
      <c r="P21">
        <v>123.375</v>
      </c>
      <c r="Q21">
        <v>3</v>
      </c>
      <c r="R21">
        <v>14</v>
      </c>
      <c r="S21">
        <v>4</v>
      </c>
      <c r="T21">
        <v>0</v>
      </c>
      <c r="U21">
        <v>418.77</v>
      </c>
      <c r="V21">
        <v>5</v>
      </c>
      <c r="W21">
        <v>21.284199999999998</v>
      </c>
      <c r="X21">
        <v>92.790800000000004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2.5619999999999998</v>
      </c>
      <c r="AQ21">
        <v>31.122</v>
      </c>
      <c r="AR21">
        <v>4.4160000000000004</v>
      </c>
      <c r="AS21">
        <v>5.3807999999999998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1723.5956110000002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235</v>
      </c>
      <c r="M22">
        <v>88</v>
      </c>
      <c r="N22">
        <v>118.125</v>
      </c>
      <c r="O22">
        <v>123.66562500000001</v>
      </c>
      <c r="P22">
        <v>123.375</v>
      </c>
      <c r="Q22">
        <v>3</v>
      </c>
      <c r="R22">
        <v>26.617699999999999</v>
      </c>
      <c r="S22">
        <v>4</v>
      </c>
      <c r="T22">
        <v>0</v>
      </c>
      <c r="U22">
        <v>418.77</v>
      </c>
      <c r="V22">
        <v>9.9671000000000003</v>
      </c>
      <c r="W22">
        <v>21.284199999999998</v>
      </c>
      <c r="X22">
        <v>92.790800000000004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2.5619999999999998</v>
      </c>
      <c r="AQ22">
        <v>31.122</v>
      </c>
      <c r="AR22">
        <v>4.4160000000000004</v>
      </c>
      <c r="AS22">
        <v>5.3807999999999998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1741.1804110000003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</v>
      </c>
      <c r="L23">
        <v>233</v>
      </c>
      <c r="M23">
        <v>88</v>
      </c>
      <c r="N23">
        <v>118.125</v>
      </c>
      <c r="O23">
        <v>123.66562500000001</v>
      </c>
      <c r="P23">
        <v>123.375</v>
      </c>
      <c r="Q23">
        <v>3</v>
      </c>
      <c r="R23">
        <v>26.617699999999999</v>
      </c>
      <c r="S23">
        <v>4</v>
      </c>
      <c r="T23">
        <v>0</v>
      </c>
      <c r="U23">
        <v>418.77</v>
      </c>
      <c r="V23">
        <v>9.9671000000000003</v>
      </c>
      <c r="W23">
        <v>21.284199999999998</v>
      </c>
      <c r="X23">
        <v>105.588303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2.5619999999999998</v>
      </c>
      <c r="AQ23">
        <v>31.122</v>
      </c>
      <c r="AR23">
        <v>3.8639999999999999</v>
      </c>
      <c r="AS23">
        <v>5.3807999999999998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1801.9047660000003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448</v>
      </c>
      <c r="L24">
        <v>233</v>
      </c>
      <c r="M24">
        <v>88</v>
      </c>
      <c r="N24">
        <v>118.125</v>
      </c>
      <c r="O24">
        <v>123.66562500000001</v>
      </c>
      <c r="P24">
        <v>123.375</v>
      </c>
      <c r="Q24">
        <v>3</v>
      </c>
      <c r="R24">
        <v>26.617699999999999</v>
      </c>
      <c r="S24">
        <v>4</v>
      </c>
      <c r="T24">
        <v>0</v>
      </c>
      <c r="U24">
        <v>418.77</v>
      </c>
      <c r="V24">
        <v>9.9671000000000003</v>
      </c>
      <c r="W24">
        <v>21.284199999999998</v>
      </c>
      <c r="X24">
        <v>112.26090000000001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2.5619999999999998</v>
      </c>
      <c r="AQ24">
        <v>31.122</v>
      </c>
      <c r="AR24">
        <v>3.8639999999999999</v>
      </c>
      <c r="AS24">
        <v>5.3807999999999998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1889.5173630000004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525</v>
      </c>
      <c r="L25">
        <v>233</v>
      </c>
      <c r="M25">
        <v>88</v>
      </c>
      <c r="N25">
        <v>118.125</v>
      </c>
      <c r="O25">
        <v>123.66562500000001</v>
      </c>
      <c r="P25">
        <v>123.375</v>
      </c>
      <c r="Q25">
        <v>3</v>
      </c>
      <c r="R25">
        <v>20.141999999999999</v>
      </c>
      <c r="S25">
        <v>4</v>
      </c>
      <c r="T25">
        <v>0</v>
      </c>
      <c r="U25">
        <v>418.77</v>
      </c>
      <c r="V25">
        <v>9.9671000000000003</v>
      </c>
      <c r="W25">
        <v>26.1234</v>
      </c>
      <c r="X25">
        <v>112.26090000000001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2.5619999999999998</v>
      </c>
      <c r="AQ25">
        <v>31.122</v>
      </c>
      <c r="AR25">
        <v>3.8639999999999999</v>
      </c>
      <c r="AS25">
        <v>5.3807999999999998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1983.8208630000004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591.61500000000001</v>
      </c>
      <c r="L26">
        <v>237.2834</v>
      </c>
      <c r="M26">
        <v>88</v>
      </c>
      <c r="N26">
        <v>118.125</v>
      </c>
      <c r="O26">
        <v>123.66562500000001</v>
      </c>
      <c r="P26">
        <v>123.375</v>
      </c>
      <c r="Q26">
        <v>3</v>
      </c>
      <c r="R26">
        <v>20.141999999999999</v>
      </c>
      <c r="S26">
        <v>4</v>
      </c>
      <c r="T26">
        <v>0</v>
      </c>
      <c r="U26">
        <v>418.77</v>
      </c>
      <c r="V26">
        <v>13.532500000000001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2.5619999999999998</v>
      </c>
      <c r="AQ26">
        <v>46.683</v>
      </c>
      <c r="AR26">
        <v>3.8639999999999999</v>
      </c>
      <c r="AS26">
        <v>5.3807999999999998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2186.2688800000005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591.61500000000001</v>
      </c>
      <c r="L27">
        <v>252.2834</v>
      </c>
      <c r="M27">
        <v>88</v>
      </c>
      <c r="N27">
        <v>118.125</v>
      </c>
      <c r="O27">
        <v>123.66562500000001</v>
      </c>
      <c r="P27">
        <v>123.375</v>
      </c>
      <c r="Q27">
        <v>3</v>
      </c>
      <c r="R27">
        <v>20.141999999999999</v>
      </c>
      <c r="S27">
        <v>4</v>
      </c>
      <c r="T27">
        <v>0</v>
      </c>
      <c r="U27">
        <v>418.77</v>
      </c>
      <c r="V27">
        <v>13.532500000000001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13.17004</v>
      </c>
      <c r="AC27">
        <v>19.35568</v>
      </c>
      <c r="AD27">
        <v>0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2.5619999999999998</v>
      </c>
      <c r="AQ27">
        <v>46.683</v>
      </c>
      <c r="AR27">
        <v>3.8639999999999999</v>
      </c>
      <c r="AS27">
        <v>5.3807999999999998</v>
      </c>
      <c r="AT27">
        <v>14.999955999999999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2275.4661339999998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591.61500000000001</v>
      </c>
      <c r="L28">
        <v>307.28339999999997</v>
      </c>
      <c r="M28">
        <v>88</v>
      </c>
      <c r="N28">
        <v>118.125</v>
      </c>
      <c r="O28">
        <v>123.66562500000001</v>
      </c>
      <c r="P28">
        <v>123.375</v>
      </c>
      <c r="Q28">
        <v>3</v>
      </c>
      <c r="R28">
        <v>20.141999999999999</v>
      </c>
      <c r="S28">
        <v>4</v>
      </c>
      <c r="T28">
        <v>0</v>
      </c>
      <c r="U28">
        <v>418.77</v>
      </c>
      <c r="V28">
        <v>16.773104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0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2.5619999999999998</v>
      </c>
      <c r="AQ28">
        <v>46.683</v>
      </c>
      <c r="AR28">
        <v>3.8639999999999999</v>
      </c>
      <c r="AS28">
        <v>5.3807999999999998</v>
      </c>
      <c r="AT28">
        <v>14.999955999999999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2431.7751300000004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639.06646699999999</v>
      </c>
      <c r="L29">
        <v>399.77080000000001</v>
      </c>
      <c r="M29">
        <v>88</v>
      </c>
      <c r="N29">
        <v>118.125</v>
      </c>
      <c r="O29">
        <v>123.66562500000001</v>
      </c>
      <c r="P29">
        <v>123.375</v>
      </c>
      <c r="Q29">
        <v>4.9262370000000004</v>
      </c>
      <c r="R29">
        <v>20.141999999999999</v>
      </c>
      <c r="S29">
        <v>6.0581860000000001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0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3.8639999999999999</v>
      </c>
      <c r="AS29">
        <v>5.3807999999999998</v>
      </c>
      <c r="AT29">
        <v>14.999955999999999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2593.9560499999998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88</v>
      </c>
      <c r="N30">
        <v>118.125</v>
      </c>
      <c r="O30">
        <v>123.66562500000001</v>
      </c>
      <c r="P30">
        <v>123.375</v>
      </c>
      <c r="Q30">
        <v>5.7710999999999997</v>
      </c>
      <c r="R30">
        <v>20.141999999999999</v>
      </c>
      <c r="S30">
        <v>9.7660149999999994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0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3.8639999999999999</v>
      </c>
      <c r="AS30">
        <v>5.3807999999999998</v>
      </c>
      <c r="AT30">
        <v>14.999955999999999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2682.6706020000001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88</v>
      </c>
      <c r="N31">
        <v>118.125</v>
      </c>
      <c r="O31">
        <v>123.66562500000001</v>
      </c>
      <c r="P31">
        <v>123.375</v>
      </c>
      <c r="Q31">
        <v>3.3647999999999998</v>
      </c>
      <c r="R31">
        <v>20.141999999999999</v>
      </c>
      <c r="S31">
        <v>7.6855000000000002</v>
      </c>
      <c r="T31">
        <v>0</v>
      </c>
      <c r="U31">
        <v>410.625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0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3.8639999999999999</v>
      </c>
      <c r="AS31">
        <v>5.3807999999999998</v>
      </c>
      <c r="AT31">
        <v>14.999955999999999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2673.0691870000005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88</v>
      </c>
      <c r="N32">
        <v>118.125</v>
      </c>
      <c r="O32">
        <v>123.66562500000001</v>
      </c>
      <c r="P32">
        <v>123.375</v>
      </c>
      <c r="Q32">
        <v>3.3647999999999998</v>
      </c>
      <c r="R32">
        <v>20.141999999999999</v>
      </c>
      <c r="S32">
        <v>7.6855000000000002</v>
      </c>
      <c r="T32">
        <v>0</v>
      </c>
      <c r="U32">
        <v>410.625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0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3.8639999999999999</v>
      </c>
      <c r="AS32">
        <v>5.3807999999999998</v>
      </c>
      <c r="AT32">
        <v>14.999955999999999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2673.0691870000005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88</v>
      </c>
      <c r="N33">
        <v>118.125</v>
      </c>
      <c r="O33">
        <v>123.66562500000001</v>
      </c>
      <c r="P33">
        <v>123.375</v>
      </c>
      <c r="Q33">
        <v>3.3647999999999998</v>
      </c>
      <c r="R33">
        <v>20.141999999999999</v>
      </c>
      <c r="S33">
        <v>7.6855000000000002</v>
      </c>
      <c r="T33">
        <v>0</v>
      </c>
      <c r="U33">
        <v>410.625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0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6.2769000000000004</v>
      </c>
      <c r="AQ33">
        <v>46.683</v>
      </c>
      <c r="AR33">
        <v>39.744</v>
      </c>
      <c r="AS33">
        <v>5.3807999999999998</v>
      </c>
      <c r="AT33">
        <v>14.999955999999999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2680.2118750000004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88</v>
      </c>
      <c r="N34">
        <v>118.125</v>
      </c>
      <c r="O34">
        <v>123.66562500000001</v>
      </c>
      <c r="P34">
        <v>123.375</v>
      </c>
      <c r="Q34">
        <v>3.3647999999999998</v>
      </c>
      <c r="R34">
        <v>20.141999999999999</v>
      </c>
      <c r="S34">
        <v>7.6855000000000002</v>
      </c>
      <c r="T34">
        <v>0</v>
      </c>
      <c r="U34">
        <v>410.625</v>
      </c>
      <c r="V34">
        <v>18.140333999999999</v>
      </c>
      <c r="W34">
        <v>34.799309999999998</v>
      </c>
      <c r="X34">
        <v>147.515625</v>
      </c>
      <c r="Y34">
        <v>0</v>
      </c>
      <c r="Z34">
        <v>0</v>
      </c>
      <c r="AA34">
        <v>14.04936</v>
      </c>
      <c r="AB34">
        <v>26.34008</v>
      </c>
      <c r="AC34">
        <v>19.35568</v>
      </c>
      <c r="AD34">
        <v>0</v>
      </c>
      <c r="AE34">
        <v>32.957704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6.2769000000000004</v>
      </c>
      <c r="AQ34">
        <v>46.683</v>
      </c>
      <c r="AR34">
        <v>39.744</v>
      </c>
      <c r="AS34">
        <v>5.3807999999999998</v>
      </c>
      <c r="AT34">
        <v>14.999955999999999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2586.8082310000004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88</v>
      </c>
      <c r="N35">
        <v>118.125</v>
      </c>
      <c r="O35">
        <v>123.66562500000001</v>
      </c>
      <c r="P35">
        <v>123.375</v>
      </c>
      <c r="Q35">
        <v>3.3647999999999998</v>
      </c>
      <c r="R35">
        <v>20.141999999999999</v>
      </c>
      <c r="S35">
        <v>7.6855000000000002</v>
      </c>
      <c r="T35">
        <v>0</v>
      </c>
      <c r="U35">
        <v>410.625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13.0634</v>
      </c>
      <c r="AC35">
        <v>9.6778399999999998</v>
      </c>
      <c r="AD35">
        <v>0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4.4160000000000004</v>
      </c>
      <c r="AS35">
        <v>5.3807999999999998</v>
      </c>
      <c r="AT35">
        <v>14.999955999999999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2497.7121510000002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88</v>
      </c>
      <c r="N36">
        <v>118.125</v>
      </c>
      <c r="O36">
        <v>123.66562500000001</v>
      </c>
      <c r="P36">
        <v>123.375</v>
      </c>
      <c r="Q36">
        <v>3.3647999999999998</v>
      </c>
      <c r="R36">
        <v>20.141999999999999</v>
      </c>
      <c r="S36">
        <v>7.6855000000000002</v>
      </c>
      <c r="T36">
        <v>0</v>
      </c>
      <c r="U36">
        <v>410.625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12.782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3.8639999999999999</v>
      </c>
      <c r="AS36">
        <v>5.3807999999999998</v>
      </c>
      <c r="AT36">
        <v>14.999955999999999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2438.3069110000001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88</v>
      </c>
      <c r="N37">
        <v>118.125</v>
      </c>
      <c r="O37">
        <v>123.66562500000001</v>
      </c>
      <c r="P37">
        <v>123.375</v>
      </c>
      <c r="Q37">
        <v>3.3647999999999998</v>
      </c>
      <c r="R37">
        <v>20.141999999999999</v>
      </c>
      <c r="S37">
        <v>7.6855000000000002</v>
      </c>
      <c r="T37">
        <v>0</v>
      </c>
      <c r="U37">
        <v>410.625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70.882000000000005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3.8639999999999999</v>
      </c>
      <c r="AS37">
        <v>5.3807999999999998</v>
      </c>
      <c r="AT37">
        <v>14.999955999999999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2481.9178109999998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88</v>
      </c>
      <c r="N38">
        <v>118.125</v>
      </c>
      <c r="O38">
        <v>123.66562500000001</v>
      </c>
      <c r="P38">
        <v>123.375</v>
      </c>
      <c r="Q38">
        <v>3.3647999999999998</v>
      </c>
      <c r="R38">
        <v>20.141999999999999</v>
      </c>
      <c r="S38">
        <v>7.6855000000000002</v>
      </c>
      <c r="T38">
        <v>0</v>
      </c>
      <c r="U38">
        <v>410.625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6.2769000000000004</v>
      </c>
      <c r="AQ38">
        <v>46.683</v>
      </c>
      <c r="AR38">
        <v>3.8639999999999999</v>
      </c>
      <c r="AS38">
        <v>5.3807999999999998</v>
      </c>
      <c r="AT38">
        <v>14.999955999999999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2458.5269109999999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88</v>
      </c>
      <c r="N39">
        <v>118.125</v>
      </c>
      <c r="O39">
        <v>123.66562500000001</v>
      </c>
      <c r="P39">
        <v>123.375</v>
      </c>
      <c r="Q39">
        <v>3.3647999999999998</v>
      </c>
      <c r="R39">
        <v>20.141999999999999</v>
      </c>
      <c r="S39">
        <v>7.6855000000000002</v>
      </c>
      <c r="T39">
        <v>0</v>
      </c>
      <c r="U39">
        <v>410.625</v>
      </c>
      <c r="V39">
        <v>18.1401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0.76859999999999995</v>
      </c>
      <c r="AQ39">
        <v>46.683</v>
      </c>
      <c r="AR39">
        <v>39.744</v>
      </c>
      <c r="AS39">
        <v>5.3807999999999998</v>
      </c>
      <c r="AT39">
        <v>14.999955999999999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2488.898377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88</v>
      </c>
      <c r="N40">
        <v>118.125</v>
      </c>
      <c r="O40">
        <v>123.66562500000001</v>
      </c>
      <c r="P40">
        <v>123.375</v>
      </c>
      <c r="Q40">
        <v>3.3647999999999998</v>
      </c>
      <c r="R40">
        <v>20.141999999999999</v>
      </c>
      <c r="S40">
        <v>7.6855000000000002</v>
      </c>
      <c r="T40">
        <v>0</v>
      </c>
      <c r="U40">
        <v>410.625</v>
      </c>
      <c r="V40">
        <v>18.1401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0.76859999999999995</v>
      </c>
      <c r="AQ40">
        <v>46.683</v>
      </c>
      <c r="AR40">
        <v>39.744</v>
      </c>
      <c r="AS40">
        <v>5.3807999999999998</v>
      </c>
      <c r="AT40">
        <v>14.999955999999999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2488.898377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88</v>
      </c>
      <c r="N41">
        <v>118.125</v>
      </c>
      <c r="O41">
        <v>123.66562500000001</v>
      </c>
      <c r="P41">
        <v>123.375</v>
      </c>
      <c r="Q41">
        <v>0</v>
      </c>
      <c r="R41">
        <v>20.141999999999999</v>
      </c>
      <c r="S41">
        <v>7.6855000000000002</v>
      </c>
      <c r="T41">
        <v>0</v>
      </c>
      <c r="U41">
        <v>410.625</v>
      </c>
      <c r="V41">
        <v>18.1401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7.9260000000000002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12.782</v>
      </c>
      <c r="AM41">
        <v>0</v>
      </c>
      <c r="AN41">
        <v>0.59302999999999995</v>
      </c>
      <c r="AO41">
        <v>0</v>
      </c>
      <c r="AP41">
        <v>0.76859999999999995</v>
      </c>
      <c r="AQ41">
        <v>31.122</v>
      </c>
      <c r="AR41">
        <v>4.4160000000000004</v>
      </c>
      <c r="AS41">
        <v>5.3807999999999998</v>
      </c>
      <c r="AT41">
        <v>14.999955999999999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2367.9917250000003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88</v>
      </c>
      <c r="N42">
        <v>118.125</v>
      </c>
      <c r="O42">
        <v>123.66562500000001</v>
      </c>
      <c r="P42">
        <v>123.375</v>
      </c>
      <c r="Q42">
        <v>0</v>
      </c>
      <c r="R42">
        <v>20.141999999999999</v>
      </c>
      <c r="S42">
        <v>7.6855000000000002</v>
      </c>
      <c r="T42">
        <v>0</v>
      </c>
      <c r="U42">
        <v>410.625</v>
      </c>
      <c r="V42">
        <v>18.1401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18.229800000000001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0.76859999999999995</v>
      </c>
      <c r="AQ42">
        <v>31.122</v>
      </c>
      <c r="AR42">
        <v>3.8639999999999999</v>
      </c>
      <c r="AS42">
        <v>6.726</v>
      </c>
      <c r="AT42">
        <v>14.999955999999999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2368.6307250000004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636.61500000000001</v>
      </c>
      <c r="L43">
        <v>424.77080000000001</v>
      </c>
      <c r="M43">
        <v>88</v>
      </c>
      <c r="N43">
        <v>118.125</v>
      </c>
      <c r="O43">
        <v>123.66562500000001</v>
      </c>
      <c r="P43">
        <v>123.375</v>
      </c>
      <c r="Q43">
        <v>0</v>
      </c>
      <c r="R43">
        <v>20.141999999999999</v>
      </c>
      <c r="S43">
        <v>4.6855000000000002</v>
      </c>
      <c r="T43">
        <v>0</v>
      </c>
      <c r="U43">
        <v>410.625</v>
      </c>
      <c r="V43">
        <v>18.1401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18.229800000000001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0.76859999999999995</v>
      </c>
      <c r="AQ43">
        <v>15.561</v>
      </c>
      <c r="AR43">
        <v>3.8639999999999999</v>
      </c>
      <c r="AS43">
        <v>24.75168</v>
      </c>
      <c r="AT43">
        <v>14.999955999999999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2294.7382260000004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591.61500000000001</v>
      </c>
      <c r="L44">
        <v>367.28339999999997</v>
      </c>
      <c r="M44">
        <v>88</v>
      </c>
      <c r="N44">
        <v>118.125</v>
      </c>
      <c r="O44">
        <v>123.66562500000001</v>
      </c>
      <c r="P44">
        <v>123.375</v>
      </c>
      <c r="Q44">
        <v>0</v>
      </c>
      <c r="R44">
        <v>20.141999999999999</v>
      </c>
      <c r="S44">
        <v>3</v>
      </c>
      <c r="T44">
        <v>0</v>
      </c>
      <c r="U44">
        <v>410.625</v>
      </c>
      <c r="V44">
        <v>18.1401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7.9260000000000002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0.76859999999999995</v>
      </c>
      <c r="AQ44">
        <v>15.561</v>
      </c>
      <c r="AR44">
        <v>3.8639999999999999</v>
      </c>
      <c r="AS44">
        <v>24.75168</v>
      </c>
      <c r="AT44">
        <v>14.999955999999999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2180.2615260000002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591.61500000000001</v>
      </c>
      <c r="L45">
        <v>367.28339999999997</v>
      </c>
      <c r="M45">
        <v>88</v>
      </c>
      <c r="N45">
        <v>118.125</v>
      </c>
      <c r="O45">
        <v>123.66562500000001</v>
      </c>
      <c r="P45">
        <v>123.375</v>
      </c>
      <c r="Q45">
        <v>0</v>
      </c>
      <c r="R45">
        <v>20.141999999999999</v>
      </c>
      <c r="S45">
        <v>3</v>
      </c>
      <c r="T45">
        <v>0</v>
      </c>
      <c r="U45">
        <v>410.625</v>
      </c>
      <c r="V45">
        <v>18.1401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7.9260000000000002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2.8182</v>
      </c>
      <c r="AQ45">
        <v>15.561</v>
      </c>
      <c r="AR45">
        <v>3.8639999999999999</v>
      </c>
      <c r="AS45">
        <v>24.75168</v>
      </c>
      <c r="AT45">
        <v>14.999955999999999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2182.3111260000005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591.61500000000001</v>
      </c>
      <c r="L46">
        <v>337.28339999999997</v>
      </c>
      <c r="M46">
        <v>88</v>
      </c>
      <c r="N46">
        <v>118.125</v>
      </c>
      <c r="O46">
        <v>123.66562500000001</v>
      </c>
      <c r="P46">
        <v>123.375</v>
      </c>
      <c r="Q46">
        <v>0</v>
      </c>
      <c r="R46">
        <v>20.141999999999999</v>
      </c>
      <c r="S46">
        <v>4</v>
      </c>
      <c r="T46">
        <v>0</v>
      </c>
      <c r="U46">
        <v>410.625</v>
      </c>
      <c r="V46">
        <v>18.1401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2.8182</v>
      </c>
      <c r="AQ46">
        <v>15.561</v>
      </c>
      <c r="AR46">
        <v>39.744</v>
      </c>
      <c r="AS46">
        <v>24.75168</v>
      </c>
      <c r="AT46">
        <v>14.999955999999999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2181.2651260000007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591.61500000000001</v>
      </c>
      <c r="L47">
        <v>337.28339999999997</v>
      </c>
      <c r="M47">
        <v>88</v>
      </c>
      <c r="N47">
        <v>118.125</v>
      </c>
      <c r="O47">
        <v>123.66562500000001</v>
      </c>
      <c r="P47">
        <v>123.375</v>
      </c>
      <c r="Q47">
        <v>0</v>
      </c>
      <c r="R47">
        <v>20.0245</v>
      </c>
      <c r="S47">
        <v>4</v>
      </c>
      <c r="T47">
        <v>0</v>
      </c>
      <c r="U47">
        <v>410.625</v>
      </c>
      <c r="V47">
        <v>18.1401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2.8182</v>
      </c>
      <c r="AQ47">
        <v>13.041</v>
      </c>
      <c r="AR47">
        <v>39.744</v>
      </c>
      <c r="AS47">
        <v>24.75168</v>
      </c>
      <c r="AT47">
        <v>14.999955999999999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2178.6276260000009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591.61500000000001</v>
      </c>
      <c r="L48">
        <v>337.28339999999997</v>
      </c>
      <c r="M48">
        <v>88</v>
      </c>
      <c r="N48">
        <v>118.125</v>
      </c>
      <c r="O48">
        <v>123.66562500000001</v>
      </c>
      <c r="P48">
        <v>123.375</v>
      </c>
      <c r="Q48">
        <v>0</v>
      </c>
      <c r="R48">
        <v>20.0245</v>
      </c>
      <c r="S48">
        <v>4</v>
      </c>
      <c r="T48">
        <v>0</v>
      </c>
      <c r="U48">
        <v>410.625</v>
      </c>
      <c r="V48">
        <v>18.1401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2.8182</v>
      </c>
      <c r="AQ48">
        <v>0</v>
      </c>
      <c r="AR48">
        <v>4.4160000000000004</v>
      </c>
      <c r="AS48">
        <v>5.3807999999999998</v>
      </c>
      <c r="AT48">
        <v>14.999955999999999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2110.8877460000008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591.61500000000001</v>
      </c>
      <c r="L49">
        <v>337.28339999999997</v>
      </c>
      <c r="M49">
        <v>88</v>
      </c>
      <c r="N49">
        <v>118.125</v>
      </c>
      <c r="O49">
        <v>123.66562500000001</v>
      </c>
      <c r="P49">
        <v>123.375</v>
      </c>
      <c r="Q49">
        <v>0</v>
      </c>
      <c r="R49">
        <v>20.0245</v>
      </c>
      <c r="S49">
        <v>4</v>
      </c>
      <c r="T49">
        <v>0</v>
      </c>
      <c r="U49">
        <v>410.625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2.8182</v>
      </c>
      <c r="AQ49">
        <v>0</v>
      </c>
      <c r="AR49">
        <v>4.4160000000000004</v>
      </c>
      <c r="AS49">
        <v>5.3807999999999998</v>
      </c>
      <c r="AT49">
        <v>14.999955999999999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2110.8877460000008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591.61500000000001</v>
      </c>
      <c r="L50">
        <v>307.28339999999997</v>
      </c>
      <c r="M50">
        <v>88</v>
      </c>
      <c r="N50">
        <v>118.125</v>
      </c>
      <c r="O50">
        <v>123.66562500000001</v>
      </c>
      <c r="P50">
        <v>123.375</v>
      </c>
      <c r="Q50">
        <v>0</v>
      </c>
      <c r="R50">
        <v>20.0245</v>
      </c>
      <c r="S50">
        <v>4</v>
      </c>
      <c r="T50">
        <v>0</v>
      </c>
      <c r="U50">
        <v>410.625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2.8182</v>
      </c>
      <c r="AQ50">
        <v>0</v>
      </c>
      <c r="AR50">
        <v>4.4160000000000004</v>
      </c>
      <c r="AS50">
        <v>5.3807999999999998</v>
      </c>
      <c r="AT50">
        <v>14.999955999999999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2080.8877460000008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565</v>
      </c>
      <c r="L51">
        <v>293</v>
      </c>
      <c r="M51">
        <v>88</v>
      </c>
      <c r="N51">
        <v>118.125</v>
      </c>
      <c r="O51">
        <v>123.66562500000001</v>
      </c>
      <c r="P51">
        <v>123.375</v>
      </c>
      <c r="Q51">
        <v>0</v>
      </c>
      <c r="R51">
        <v>20.0245</v>
      </c>
      <c r="S51">
        <v>4</v>
      </c>
      <c r="T51">
        <v>0</v>
      </c>
      <c r="U51">
        <v>410.625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2.8182</v>
      </c>
      <c r="AQ51">
        <v>0</v>
      </c>
      <c r="AR51">
        <v>4.4160000000000004</v>
      </c>
      <c r="AS51">
        <v>5.3807999999999998</v>
      </c>
      <c r="AT51">
        <v>14.999955999999999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2039.9893460000003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542</v>
      </c>
      <c r="L52">
        <v>263</v>
      </c>
      <c r="M52">
        <v>88</v>
      </c>
      <c r="N52">
        <v>118.125</v>
      </c>
      <c r="O52">
        <v>123.66562500000001</v>
      </c>
      <c r="P52">
        <v>123.375</v>
      </c>
      <c r="Q52">
        <v>0</v>
      </c>
      <c r="R52">
        <v>20.0245</v>
      </c>
      <c r="S52">
        <v>4</v>
      </c>
      <c r="T52">
        <v>0</v>
      </c>
      <c r="U52">
        <v>410.625</v>
      </c>
      <c r="V52">
        <v>13.532500000000001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2.8182</v>
      </c>
      <c r="AQ52">
        <v>0</v>
      </c>
      <c r="AR52">
        <v>4.4160000000000004</v>
      </c>
      <c r="AS52">
        <v>5.3807999999999998</v>
      </c>
      <c r="AT52">
        <v>14.999955999999999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1982.3817460000002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517</v>
      </c>
      <c r="L53">
        <v>263</v>
      </c>
      <c r="M53">
        <v>88</v>
      </c>
      <c r="N53">
        <v>118.125</v>
      </c>
      <c r="O53">
        <v>123.66562500000001</v>
      </c>
      <c r="P53">
        <v>123.375</v>
      </c>
      <c r="Q53">
        <v>0</v>
      </c>
      <c r="R53">
        <v>20.0245</v>
      </c>
      <c r="S53">
        <v>4</v>
      </c>
      <c r="T53">
        <v>0</v>
      </c>
      <c r="U53">
        <v>410.625</v>
      </c>
      <c r="V53">
        <v>13.532500000000001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2.8182</v>
      </c>
      <c r="AQ53">
        <v>0</v>
      </c>
      <c r="AR53">
        <v>4.4160000000000004</v>
      </c>
      <c r="AS53">
        <v>5.3807999999999998</v>
      </c>
      <c r="AT53">
        <v>14.999955999999999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1957.3817460000002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</v>
      </c>
      <c r="L54">
        <v>263</v>
      </c>
      <c r="M54">
        <v>88</v>
      </c>
      <c r="N54">
        <v>118.125</v>
      </c>
      <c r="O54">
        <v>123.66562500000001</v>
      </c>
      <c r="P54">
        <v>123.375</v>
      </c>
      <c r="Q54">
        <v>0</v>
      </c>
      <c r="R54">
        <v>20.0245</v>
      </c>
      <c r="S54">
        <v>4</v>
      </c>
      <c r="T54">
        <v>0</v>
      </c>
      <c r="U54">
        <v>410.625</v>
      </c>
      <c r="V54">
        <v>13.532500000000001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2.8182</v>
      </c>
      <c r="AQ54">
        <v>0</v>
      </c>
      <c r="AR54">
        <v>4.4160000000000004</v>
      </c>
      <c r="AS54">
        <v>5.3807999999999998</v>
      </c>
      <c r="AT54">
        <v>14.999955999999999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1928.3817460000002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386.9</v>
      </c>
      <c r="L55">
        <v>232.92</v>
      </c>
      <c r="M55">
        <v>88</v>
      </c>
      <c r="N55">
        <v>118.125</v>
      </c>
      <c r="O55">
        <v>123.66562500000001</v>
      </c>
      <c r="P55">
        <v>123.375</v>
      </c>
      <c r="Q55">
        <v>0</v>
      </c>
      <c r="R55">
        <v>16.845500000000001</v>
      </c>
      <c r="S55">
        <v>4</v>
      </c>
      <c r="T55">
        <v>0</v>
      </c>
      <c r="U55">
        <v>410.625</v>
      </c>
      <c r="V55">
        <v>9.9671000000000003</v>
      </c>
      <c r="W55">
        <v>34.4208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2.8182</v>
      </c>
      <c r="AQ55">
        <v>0</v>
      </c>
      <c r="AR55">
        <v>4.4160000000000004</v>
      </c>
      <c r="AS55">
        <v>5.3807999999999998</v>
      </c>
      <c r="AT55">
        <v>14.999955999999999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1790.0788359999999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</v>
      </c>
      <c r="L56">
        <v>232.92</v>
      </c>
      <c r="M56">
        <v>88</v>
      </c>
      <c r="N56">
        <v>118.125</v>
      </c>
      <c r="O56">
        <v>123.66562500000001</v>
      </c>
      <c r="P56">
        <v>123.375</v>
      </c>
      <c r="Q56">
        <v>0</v>
      </c>
      <c r="R56">
        <v>16.845500000000001</v>
      </c>
      <c r="S56">
        <v>1.381</v>
      </c>
      <c r="T56">
        <v>0</v>
      </c>
      <c r="U56">
        <v>410.625</v>
      </c>
      <c r="V56">
        <v>9.9671000000000003</v>
      </c>
      <c r="W56">
        <v>34.4208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2.8182</v>
      </c>
      <c r="AQ56">
        <v>0</v>
      </c>
      <c r="AR56">
        <v>4.4160000000000004</v>
      </c>
      <c r="AS56">
        <v>5.3807999999999998</v>
      </c>
      <c r="AT56">
        <v>14.999955999999999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1772.5598360000001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372</v>
      </c>
      <c r="L57">
        <v>234.92</v>
      </c>
      <c r="M57">
        <v>88</v>
      </c>
      <c r="N57">
        <v>118.125</v>
      </c>
      <c r="O57">
        <v>123.66562500000001</v>
      </c>
      <c r="P57">
        <v>123.375</v>
      </c>
      <c r="Q57">
        <v>0</v>
      </c>
      <c r="R57">
        <v>20.616686999999999</v>
      </c>
      <c r="S57">
        <v>1.381</v>
      </c>
      <c r="T57">
        <v>0</v>
      </c>
      <c r="U57">
        <v>410.625</v>
      </c>
      <c r="V57">
        <v>9.9671000000000003</v>
      </c>
      <c r="W57">
        <v>29.960799999999999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2.8182</v>
      </c>
      <c r="AQ57">
        <v>0</v>
      </c>
      <c r="AR57">
        <v>4.4160000000000004</v>
      </c>
      <c r="AS57">
        <v>5.3807999999999998</v>
      </c>
      <c r="AT57">
        <v>14.999955999999999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1773.8710230000002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</v>
      </c>
      <c r="L58">
        <v>234.92</v>
      </c>
      <c r="M58">
        <v>88</v>
      </c>
      <c r="N58">
        <v>118.125</v>
      </c>
      <c r="O58">
        <v>123.66562500000001</v>
      </c>
      <c r="P58">
        <v>123.375</v>
      </c>
      <c r="Q58">
        <v>0</v>
      </c>
      <c r="R58">
        <v>22.727799999999998</v>
      </c>
      <c r="S58">
        <v>3.6379920000000001</v>
      </c>
      <c r="T58">
        <v>0</v>
      </c>
      <c r="U58">
        <v>410.625</v>
      </c>
      <c r="V58">
        <v>9.9671000000000003</v>
      </c>
      <c r="W58">
        <v>29.960799999999999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2.8182</v>
      </c>
      <c r="AQ58">
        <v>0</v>
      </c>
      <c r="AR58">
        <v>4.4160000000000004</v>
      </c>
      <c r="AS58">
        <v>5.3807999999999998</v>
      </c>
      <c r="AT58">
        <v>14.999955999999999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1778.2391279999999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</v>
      </c>
      <c r="L59">
        <v>234.92</v>
      </c>
      <c r="M59">
        <v>88</v>
      </c>
      <c r="N59">
        <v>118.125</v>
      </c>
      <c r="O59">
        <v>123.66562500000001</v>
      </c>
      <c r="P59">
        <v>123.375</v>
      </c>
      <c r="Q59">
        <v>0</v>
      </c>
      <c r="R59">
        <v>33.252037000000001</v>
      </c>
      <c r="S59">
        <v>3.7551000000000001</v>
      </c>
      <c r="T59">
        <v>0</v>
      </c>
      <c r="U59">
        <v>410.625</v>
      </c>
      <c r="V59">
        <v>13.532500000000001</v>
      </c>
      <c r="W59">
        <v>29.960799999999999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2.8182</v>
      </c>
      <c r="AQ59">
        <v>0</v>
      </c>
      <c r="AR59">
        <v>4.4160000000000004</v>
      </c>
      <c r="AS59">
        <v>5.3807999999999998</v>
      </c>
      <c r="AT59">
        <v>14.999955999999999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1784.4458730000001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372</v>
      </c>
      <c r="L60">
        <v>234.92</v>
      </c>
      <c r="M60">
        <v>88</v>
      </c>
      <c r="N60">
        <v>118.125</v>
      </c>
      <c r="O60">
        <v>123.66562500000001</v>
      </c>
      <c r="P60">
        <v>123.375</v>
      </c>
      <c r="Q60">
        <v>0</v>
      </c>
      <c r="R60">
        <v>34.2209</v>
      </c>
      <c r="S60">
        <v>4</v>
      </c>
      <c r="T60">
        <v>0</v>
      </c>
      <c r="U60">
        <v>410.625</v>
      </c>
      <c r="V60">
        <v>13.532500000000001</v>
      </c>
      <c r="W60">
        <v>29.960799999999999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2.8182</v>
      </c>
      <c r="AQ60">
        <v>0</v>
      </c>
      <c r="AR60">
        <v>4.4160000000000004</v>
      </c>
      <c r="AS60">
        <v>5.3807999999999998</v>
      </c>
      <c r="AT60">
        <v>14.999955999999999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1793.6596360000001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400.88</v>
      </c>
      <c r="L61">
        <v>262.92</v>
      </c>
      <c r="M61">
        <v>88</v>
      </c>
      <c r="N61">
        <v>118.125</v>
      </c>
      <c r="O61">
        <v>123.66562500000001</v>
      </c>
      <c r="P61">
        <v>123.375</v>
      </c>
      <c r="Q61">
        <v>0</v>
      </c>
      <c r="R61">
        <v>36.622999999999998</v>
      </c>
      <c r="S61">
        <v>4</v>
      </c>
      <c r="T61">
        <v>0</v>
      </c>
      <c r="U61">
        <v>410.625</v>
      </c>
      <c r="V61">
        <v>13.532500000000001</v>
      </c>
      <c r="W61">
        <v>29.960799999999999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2.8182</v>
      </c>
      <c r="AQ61">
        <v>0</v>
      </c>
      <c r="AR61">
        <v>3.3119999999999998</v>
      </c>
      <c r="AS61">
        <v>5.3807999999999998</v>
      </c>
      <c r="AT61">
        <v>14.999955999999999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1851.8377359999999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412.38</v>
      </c>
      <c r="L62">
        <v>257.92</v>
      </c>
      <c r="M62">
        <v>88</v>
      </c>
      <c r="N62">
        <v>118.125</v>
      </c>
      <c r="O62">
        <v>123.66562500000001</v>
      </c>
      <c r="P62">
        <v>123.375</v>
      </c>
      <c r="Q62">
        <v>0</v>
      </c>
      <c r="R62">
        <v>36.622999999999998</v>
      </c>
      <c r="S62">
        <v>4</v>
      </c>
      <c r="T62">
        <v>0</v>
      </c>
      <c r="U62">
        <v>410.625</v>
      </c>
      <c r="V62">
        <v>13.532500000000001</v>
      </c>
      <c r="W62">
        <v>29.960799999999999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2.8182</v>
      </c>
      <c r="AQ62">
        <v>0</v>
      </c>
      <c r="AR62">
        <v>3.3119999999999998</v>
      </c>
      <c r="AS62">
        <v>5.3807999999999998</v>
      </c>
      <c r="AT62">
        <v>14.999955999999999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1858.3377359999999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440.15</v>
      </c>
      <c r="L63">
        <v>272.92</v>
      </c>
      <c r="M63">
        <v>88</v>
      </c>
      <c r="N63">
        <v>118.125</v>
      </c>
      <c r="O63">
        <v>123.66562500000001</v>
      </c>
      <c r="P63">
        <v>123.375</v>
      </c>
      <c r="Q63">
        <v>0</v>
      </c>
      <c r="R63">
        <v>36.622999999999998</v>
      </c>
      <c r="S63">
        <v>4</v>
      </c>
      <c r="T63">
        <v>0</v>
      </c>
      <c r="U63">
        <v>410.625</v>
      </c>
      <c r="V63">
        <v>13.532500000000001</v>
      </c>
      <c r="W63">
        <v>29.960799999999999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5.3807999999999998</v>
      </c>
      <c r="AT63">
        <v>14.999955999999999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1902.1325360000003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450.68</v>
      </c>
      <c r="L64">
        <v>302.92</v>
      </c>
      <c r="M64">
        <v>88</v>
      </c>
      <c r="N64">
        <v>118.125</v>
      </c>
      <c r="O64">
        <v>123.66562500000001</v>
      </c>
      <c r="P64">
        <v>123.375</v>
      </c>
      <c r="Q64">
        <v>0</v>
      </c>
      <c r="R64">
        <v>36.622999999999998</v>
      </c>
      <c r="S64">
        <v>4</v>
      </c>
      <c r="T64">
        <v>0</v>
      </c>
      <c r="U64">
        <v>410.625</v>
      </c>
      <c r="V64">
        <v>13.532500000000001</v>
      </c>
      <c r="W64">
        <v>29.960799999999999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5.3807999999999998</v>
      </c>
      <c r="AT64">
        <v>14.999955999999999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1942.6625360000003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475.58</v>
      </c>
      <c r="L65">
        <v>287.92</v>
      </c>
      <c r="M65">
        <v>88</v>
      </c>
      <c r="N65">
        <v>118.125</v>
      </c>
      <c r="O65">
        <v>123.66562500000001</v>
      </c>
      <c r="P65">
        <v>123.375</v>
      </c>
      <c r="Q65">
        <v>0</v>
      </c>
      <c r="R65">
        <v>36.622999999999998</v>
      </c>
      <c r="S65">
        <v>4</v>
      </c>
      <c r="T65">
        <v>0</v>
      </c>
      <c r="U65">
        <v>410.625</v>
      </c>
      <c r="V65">
        <v>13.532500000000001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12.782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3.3119999999999998</v>
      </c>
      <c r="AS65">
        <v>4.8427199999999999</v>
      </c>
      <c r="AT65">
        <v>14.999955999999999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1967.3209660000005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532</v>
      </c>
      <c r="L66">
        <v>287.92</v>
      </c>
      <c r="M66">
        <v>88</v>
      </c>
      <c r="N66">
        <v>118.125</v>
      </c>
      <c r="O66">
        <v>123.66562500000001</v>
      </c>
      <c r="P66">
        <v>123.375</v>
      </c>
      <c r="Q66">
        <v>0</v>
      </c>
      <c r="R66">
        <v>36.622999999999998</v>
      </c>
      <c r="S66">
        <v>4</v>
      </c>
      <c r="T66">
        <v>0</v>
      </c>
      <c r="U66">
        <v>410.625</v>
      </c>
      <c r="V66">
        <v>13.532500000000001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3.3119999999999998</v>
      </c>
      <c r="AS66">
        <v>4.8427199999999999</v>
      </c>
      <c r="AT66">
        <v>14.999955999999999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2023.7409660000005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591.61500000000001</v>
      </c>
      <c r="L67">
        <v>292</v>
      </c>
      <c r="M67">
        <v>88</v>
      </c>
      <c r="N67">
        <v>118.125</v>
      </c>
      <c r="O67">
        <v>123.66562500000001</v>
      </c>
      <c r="P67">
        <v>123.375</v>
      </c>
      <c r="Q67">
        <v>0</v>
      </c>
      <c r="R67">
        <v>42.390099999999997</v>
      </c>
      <c r="S67">
        <v>12.357834</v>
      </c>
      <c r="T67">
        <v>0</v>
      </c>
      <c r="U67">
        <v>410.625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12.782</v>
      </c>
      <c r="AM67">
        <v>0</v>
      </c>
      <c r="AN67">
        <v>0.59302999999999995</v>
      </c>
      <c r="AO67">
        <v>0</v>
      </c>
      <c r="AP67">
        <v>6.2769000000000004</v>
      </c>
      <c r="AQ67">
        <v>0</v>
      </c>
      <c r="AR67">
        <v>3.3119999999999998</v>
      </c>
      <c r="AS67">
        <v>4.8427199999999999</v>
      </c>
      <c r="AT67">
        <v>14.999955999999999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2125.0812520000004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591.61500000000001</v>
      </c>
      <c r="L68">
        <v>367.48739999999998</v>
      </c>
      <c r="M68">
        <v>88</v>
      </c>
      <c r="N68">
        <v>118.125</v>
      </c>
      <c r="O68">
        <v>123.66562500000001</v>
      </c>
      <c r="P68">
        <v>123.375</v>
      </c>
      <c r="Q68">
        <v>0</v>
      </c>
      <c r="R68">
        <v>42.390099999999997</v>
      </c>
      <c r="S68">
        <v>12.489699999999999</v>
      </c>
      <c r="T68">
        <v>0</v>
      </c>
      <c r="U68">
        <v>410.625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12.782</v>
      </c>
      <c r="AM68">
        <v>0</v>
      </c>
      <c r="AN68">
        <v>0.59302999999999995</v>
      </c>
      <c r="AO68">
        <v>0</v>
      </c>
      <c r="AP68">
        <v>6.2769000000000004</v>
      </c>
      <c r="AQ68">
        <v>15.12</v>
      </c>
      <c r="AR68">
        <v>3.3119999999999998</v>
      </c>
      <c r="AS68">
        <v>4.8427199999999999</v>
      </c>
      <c r="AT68">
        <v>14.999955999999999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2215.8205180000004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675.47519999999997</v>
      </c>
      <c r="L69">
        <v>429.48739999999998</v>
      </c>
      <c r="M69">
        <v>88</v>
      </c>
      <c r="N69">
        <v>118.125</v>
      </c>
      <c r="O69">
        <v>123.66562500000001</v>
      </c>
      <c r="P69">
        <v>123.375</v>
      </c>
      <c r="Q69">
        <v>0</v>
      </c>
      <c r="R69">
        <v>42.392195999999998</v>
      </c>
      <c r="S69">
        <v>15.050219</v>
      </c>
      <c r="T69">
        <v>0</v>
      </c>
      <c r="U69">
        <v>410.625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12.782</v>
      </c>
      <c r="AM69">
        <v>0</v>
      </c>
      <c r="AN69">
        <v>0.59302999999999995</v>
      </c>
      <c r="AO69">
        <v>0</v>
      </c>
      <c r="AP69">
        <v>0.89670000000000005</v>
      </c>
      <c r="AQ69">
        <v>31.122</v>
      </c>
      <c r="AR69">
        <v>3.3119999999999998</v>
      </c>
      <c r="AS69">
        <v>4.8427199999999999</v>
      </c>
      <c r="AT69">
        <v>14.999955999999999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2393.8053669999999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675.47519999999997</v>
      </c>
      <c r="L70">
        <v>435.435</v>
      </c>
      <c r="M70">
        <v>88</v>
      </c>
      <c r="N70">
        <v>118.125</v>
      </c>
      <c r="O70">
        <v>123.66562500000001</v>
      </c>
      <c r="P70">
        <v>123.375</v>
      </c>
      <c r="Q70">
        <v>0</v>
      </c>
      <c r="R70">
        <v>42.392195999999998</v>
      </c>
      <c r="S70">
        <v>17.276</v>
      </c>
      <c r="T70">
        <v>0</v>
      </c>
      <c r="U70">
        <v>410.625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0.89670000000000005</v>
      </c>
      <c r="AQ70">
        <v>31.122</v>
      </c>
      <c r="AR70">
        <v>3.8639999999999999</v>
      </c>
      <c r="AS70">
        <v>4.8427199999999999</v>
      </c>
      <c r="AT70">
        <v>14.999955999999999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2421.4707480000002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88</v>
      </c>
      <c r="N71">
        <v>118.125</v>
      </c>
      <c r="O71">
        <v>123.66562500000001</v>
      </c>
      <c r="P71">
        <v>123.375</v>
      </c>
      <c r="Q71">
        <v>0</v>
      </c>
      <c r="R71">
        <v>42.392195999999998</v>
      </c>
      <c r="S71">
        <v>19.723675</v>
      </c>
      <c r="T71">
        <v>0</v>
      </c>
      <c r="U71">
        <v>410.625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8.1902000000000008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0.89670000000000005</v>
      </c>
      <c r="AQ71">
        <v>31.122</v>
      </c>
      <c r="AR71">
        <v>39.744</v>
      </c>
      <c r="AS71">
        <v>4.8427199999999999</v>
      </c>
      <c r="AT71">
        <v>14.999955999999999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2517.1304300000002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88</v>
      </c>
      <c r="N72">
        <v>118.125</v>
      </c>
      <c r="O72">
        <v>123.66562500000001</v>
      </c>
      <c r="P72">
        <v>123.375</v>
      </c>
      <c r="Q72">
        <v>0</v>
      </c>
      <c r="R72">
        <v>42.392195999999998</v>
      </c>
      <c r="S72">
        <v>19.727699999999999</v>
      </c>
      <c r="T72">
        <v>0</v>
      </c>
      <c r="U72">
        <v>410.625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16.380400000000002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0.89670000000000005</v>
      </c>
      <c r="AQ72">
        <v>46.683</v>
      </c>
      <c r="AR72">
        <v>39.744</v>
      </c>
      <c r="AS72">
        <v>4.8427199999999999</v>
      </c>
      <c r="AT72">
        <v>14.999955999999999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2564.3578550000002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88</v>
      </c>
      <c r="N73">
        <v>118.125</v>
      </c>
      <c r="O73">
        <v>123.66562500000001</v>
      </c>
      <c r="P73">
        <v>123.375</v>
      </c>
      <c r="Q73">
        <v>0</v>
      </c>
      <c r="R73">
        <v>42.392195999999998</v>
      </c>
      <c r="S73">
        <v>19.727699999999999</v>
      </c>
      <c r="T73">
        <v>0</v>
      </c>
      <c r="U73">
        <v>410.625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19.35568</v>
      </c>
      <c r="AD73">
        <v>27.408107999999999</v>
      </c>
      <c r="AE73">
        <v>32.957704</v>
      </c>
      <c r="AF73">
        <v>17.748000000000001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12.782</v>
      </c>
      <c r="AM73">
        <v>10.536032000000001</v>
      </c>
      <c r="AN73">
        <v>0.59302999999999995</v>
      </c>
      <c r="AO73">
        <v>0</v>
      </c>
      <c r="AP73">
        <v>0.89670000000000005</v>
      </c>
      <c r="AQ73">
        <v>46.683</v>
      </c>
      <c r="AR73">
        <v>6.0720000000000001</v>
      </c>
      <c r="AS73">
        <v>4.8427199999999999</v>
      </c>
      <c r="AT73">
        <v>14.999955999999999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2650.483127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88</v>
      </c>
      <c r="N74">
        <v>118.125</v>
      </c>
      <c r="O74">
        <v>123.66562500000001</v>
      </c>
      <c r="P74">
        <v>123.375</v>
      </c>
      <c r="Q74">
        <v>0</v>
      </c>
      <c r="R74">
        <v>42.392195999999998</v>
      </c>
      <c r="S74">
        <v>19.727699999999999</v>
      </c>
      <c r="T74">
        <v>0</v>
      </c>
      <c r="U74">
        <v>410.625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32.232399999999998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0.89670000000000005</v>
      </c>
      <c r="AQ74">
        <v>46.683</v>
      </c>
      <c r="AR74">
        <v>4.4160000000000004</v>
      </c>
      <c r="AS74">
        <v>4.8427199999999999</v>
      </c>
      <c r="AT74">
        <v>14.999955999999999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2711.3690029999998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88</v>
      </c>
      <c r="N75">
        <v>118.125</v>
      </c>
      <c r="O75">
        <v>123.66562500000001</v>
      </c>
      <c r="P75">
        <v>123.375</v>
      </c>
      <c r="Q75">
        <v>0</v>
      </c>
      <c r="R75">
        <v>42.392195999999998</v>
      </c>
      <c r="S75">
        <v>19.727699999999999</v>
      </c>
      <c r="T75">
        <v>0</v>
      </c>
      <c r="U75">
        <v>410.625</v>
      </c>
      <c r="V75">
        <v>16.957999999999998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32.232399999999998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17.43</v>
      </c>
      <c r="AM75">
        <v>10.536032000000001</v>
      </c>
      <c r="AN75">
        <v>0.59302999999999995</v>
      </c>
      <c r="AO75">
        <v>0</v>
      </c>
      <c r="AP75">
        <v>0.89670000000000005</v>
      </c>
      <c r="AQ75">
        <v>46.683</v>
      </c>
      <c r="AR75">
        <v>4.4160000000000004</v>
      </c>
      <c r="AS75">
        <v>4.8427199999999999</v>
      </c>
      <c r="AT75">
        <v>14.999955999999999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2745.0210689999994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88</v>
      </c>
      <c r="N76">
        <v>118.125</v>
      </c>
      <c r="O76">
        <v>123.66562500000001</v>
      </c>
      <c r="P76">
        <v>123.375</v>
      </c>
      <c r="Q76">
        <v>0</v>
      </c>
      <c r="R76">
        <v>42.392195999999998</v>
      </c>
      <c r="S76">
        <v>19.727699999999999</v>
      </c>
      <c r="T76">
        <v>0</v>
      </c>
      <c r="U76">
        <v>410.625</v>
      </c>
      <c r="V76">
        <v>16.957999999999998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32.232399999999998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0.89670000000000005</v>
      </c>
      <c r="AQ76">
        <v>46.683</v>
      </c>
      <c r="AR76">
        <v>4.4160000000000004</v>
      </c>
      <c r="AS76">
        <v>4.8427199999999999</v>
      </c>
      <c r="AT76">
        <v>14.999955999999999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2802.4230689999999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88</v>
      </c>
      <c r="N77">
        <v>118.125</v>
      </c>
      <c r="O77">
        <v>123.66562500000001</v>
      </c>
      <c r="P77">
        <v>123.375</v>
      </c>
      <c r="Q77">
        <v>0</v>
      </c>
      <c r="R77">
        <v>42.392195999999998</v>
      </c>
      <c r="S77">
        <v>19.727699999999999</v>
      </c>
      <c r="T77">
        <v>0</v>
      </c>
      <c r="U77">
        <v>410.625</v>
      </c>
      <c r="V77">
        <v>16.957999999999998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32.232399999999998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0.89670000000000005</v>
      </c>
      <c r="AQ77">
        <v>46.683</v>
      </c>
      <c r="AR77">
        <v>4.4160000000000004</v>
      </c>
      <c r="AS77">
        <v>4.8427199999999999</v>
      </c>
      <c r="AT77">
        <v>14.999955999999999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2811.1114769999999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88</v>
      </c>
      <c r="N78">
        <v>118.125</v>
      </c>
      <c r="O78">
        <v>123.66562500000001</v>
      </c>
      <c r="P78">
        <v>123.375</v>
      </c>
      <c r="Q78">
        <v>0</v>
      </c>
      <c r="R78">
        <v>42.392195999999998</v>
      </c>
      <c r="S78">
        <v>19.727699999999999</v>
      </c>
      <c r="T78">
        <v>0</v>
      </c>
      <c r="U78">
        <v>410.625</v>
      </c>
      <c r="V78">
        <v>16.957999999999998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32.232399999999998</v>
      </c>
      <c r="AE78">
        <v>49.436556000000003</v>
      </c>
      <c r="AF78">
        <v>26.622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0.89670000000000005</v>
      </c>
      <c r="AQ78">
        <v>46.683</v>
      </c>
      <c r="AR78">
        <v>4.968</v>
      </c>
      <c r="AS78">
        <v>4.8427199999999999</v>
      </c>
      <c r="AT78">
        <v>14.999955999999999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2803.8980769999994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88</v>
      </c>
      <c r="N79">
        <v>118.125</v>
      </c>
      <c r="O79">
        <v>123.66562500000001</v>
      </c>
      <c r="P79">
        <v>123.375</v>
      </c>
      <c r="Q79">
        <v>0</v>
      </c>
      <c r="R79">
        <v>42.392195999999998</v>
      </c>
      <c r="S79">
        <v>19.727699999999999</v>
      </c>
      <c r="T79">
        <v>0</v>
      </c>
      <c r="U79">
        <v>410.625</v>
      </c>
      <c r="V79">
        <v>16.957999999999998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24.3064</v>
      </c>
      <c r="AE79">
        <v>49.436556000000003</v>
      </c>
      <c r="AF79">
        <v>26.622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0.89670000000000005</v>
      </c>
      <c r="AQ79">
        <v>46.683</v>
      </c>
      <c r="AR79">
        <v>39.744</v>
      </c>
      <c r="AS79">
        <v>5.3807999999999998</v>
      </c>
      <c r="AT79">
        <v>14.999955999999999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2812.3461569999995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88</v>
      </c>
      <c r="N80">
        <v>118.125</v>
      </c>
      <c r="O80">
        <v>123.66562500000001</v>
      </c>
      <c r="P80">
        <v>123.375</v>
      </c>
      <c r="Q80">
        <v>0</v>
      </c>
      <c r="R80">
        <v>42.392195999999998</v>
      </c>
      <c r="S80">
        <v>19.727699999999999</v>
      </c>
      <c r="T80">
        <v>0</v>
      </c>
      <c r="U80">
        <v>410.625</v>
      </c>
      <c r="V80">
        <v>16.957999999999998</v>
      </c>
      <c r="W80">
        <v>34.799309999999998</v>
      </c>
      <c r="X80">
        <v>147.515625</v>
      </c>
      <c r="Y80">
        <v>0</v>
      </c>
      <c r="Z80">
        <v>0</v>
      </c>
      <c r="AA80">
        <v>14.04936</v>
      </c>
      <c r="AB80">
        <v>26.34008</v>
      </c>
      <c r="AC80">
        <v>19.35568</v>
      </c>
      <c r="AD80">
        <v>16.380400000000002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2.3239999999999998</v>
      </c>
      <c r="AM80">
        <v>4.6654999999999998</v>
      </c>
      <c r="AN80">
        <v>0.59302999999999995</v>
      </c>
      <c r="AO80">
        <v>0</v>
      </c>
      <c r="AP80">
        <v>0.89670000000000005</v>
      </c>
      <c r="AQ80">
        <v>46.683</v>
      </c>
      <c r="AR80">
        <v>39.744</v>
      </c>
      <c r="AS80">
        <v>24.75168</v>
      </c>
      <c r="AT80">
        <v>14.999955999999999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2673.1113249999999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431.07659999999998</v>
      </c>
      <c r="M81">
        <v>88</v>
      </c>
      <c r="N81">
        <v>118.125</v>
      </c>
      <c r="O81">
        <v>123.66562500000001</v>
      </c>
      <c r="P81">
        <v>123.375</v>
      </c>
      <c r="Q81">
        <v>0</v>
      </c>
      <c r="R81">
        <v>42.390099999999997</v>
      </c>
      <c r="S81">
        <v>19.727699999999999</v>
      </c>
      <c r="T81">
        <v>0</v>
      </c>
      <c r="U81">
        <v>410.625</v>
      </c>
      <c r="V81">
        <v>16.957999999999998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9.6778399999999998</v>
      </c>
      <c r="AD81">
        <v>8.1902000000000008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2.3239999999999998</v>
      </c>
      <c r="AM81">
        <v>4.6654999999999998</v>
      </c>
      <c r="AN81">
        <v>0.59302999999999995</v>
      </c>
      <c r="AO81">
        <v>0</v>
      </c>
      <c r="AP81">
        <v>0.89670000000000005</v>
      </c>
      <c r="AQ81">
        <v>46.683</v>
      </c>
      <c r="AR81">
        <v>6.0720000000000001</v>
      </c>
      <c r="AS81">
        <v>24.75168</v>
      </c>
      <c r="AT81">
        <v>14.999955999999999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2543.5659769999997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675.47519999999997</v>
      </c>
      <c r="L82">
        <v>431.07659999999998</v>
      </c>
      <c r="M82">
        <v>88</v>
      </c>
      <c r="N82">
        <v>118.125</v>
      </c>
      <c r="O82">
        <v>123.66562500000001</v>
      </c>
      <c r="P82">
        <v>123.375</v>
      </c>
      <c r="Q82">
        <v>0</v>
      </c>
      <c r="R82">
        <v>42.390099999999997</v>
      </c>
      <c r="S82">
        <v>17.276</v>
      </c>
      <c r="T82">
        <v>0</v>
      </c>
      <c r="U82">
        <v>410.625</v>
      </c>
      <c r="V82">
        <v>16.957999999999998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26.34008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2.3239999999999998</v>
      </c>
      <c r="AM82">
        <v>0</v>
      </c>
      <c r="AN82">
        <v>0.59302999999999995</v>
      </c>
      <c r="AO82">
        <v>0</v>
      </c>
      <c r="AP82">
        <v>0.89670000000000005</v>
      </c>
      <c r="AQ82">
        <v>46.683</v>
      </c>
      <c r="AR82">
        <v>4.4160000000000004</v>
      </c>
      <c r="AS82">
        <v>24.75168</v>
      </c>
      <c r="AT82">
        <v>14.999955999999999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2484.3108099999999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632.61500000000001</v>
      </c>
      <c r="L83">
        <v>405.4074</v>
      </c>
      <c r="M83">
        <v>88</v>
      </c>
      <c r="N83">
        <v>118.125</v>
      </c>
      <c r="O83">
        <v>123.66562500000001</v>
      </c>
      <c r="P83">
        <v>123.375</v>
      </c>
      <c r="Q83">
        <v>0</v>
      </c>
      <c r="R83">
        <v>42.390099999999997</v>
      </c>
      <c r="S83">
        <v>10.746570999999999</v>
      </c>
      <c r="T83">
        <v>0</v>
      </c>
      <c r="U83">
        <v>410.625</v>
      </c>
      <c r="V83">
        <v>16.957999999999998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26.34008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54.313200000000002</v>
      </c>
      <c r="AL83">
        <v>2.3239999999999998</v>
      </c>
      <c r="AM83">
        <v>0</v>
      </c>
      <c r="AN83">
        <v>0.59302999999999995</v>
      </c>
      <c r="AO83">
        <v>0</v>
      </c>
      <c r="AP83">
        <v>0.89670000000000005</v>
      </c>
      <c r="AQ83">
        <v>46.683</v>
      </c>
      <c r="AR83">
        <v>4.4160000000000004</v>
      </c>
      <c r="AS83">
        <v>5.3807999999999998</v>
      </c>
      <c r="AT83">
        <v>14.999955999999999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2370.9411010000003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591.61500000000001</v>
      </c>
      <c r="L84">
        <v>351.79692999999997</v>
      </c>
      <c r="M84">
        <v>88</v>
      </c>
      <c r="N84">
        <v>118.125</v>
      </c>
      <c r="O84">
        <v>123.66562500000001</v>
      </c>
      <c r="P84">
        <v>123.375</v>
      </c>
      <c r="Q84">
        <v>0</v>
      </c>
      <c r="R84">
        <v>42.390099999999997</v>
      </c>
      <c r="S84">
        <v>9</v>
      </c>
      <c r="T84">
        <v>0</v>
      </c>
      <c r="U84">
        <v>410.625</v>
      </c>
      <c r="V84">
        <v>16.957999999999998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19.995000000000001</v>
      </c>
      <c r="AC84">
        <v>0</v>
      </c>
      <c r="AD84">
        <v>0</v>
      </c>
      <c r="AE84">
        <v>32.957704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2.3239999999999998</v>
      </c>
      <c r="AM84">
        <v>0</v>
      </c>
      <c r="AN84">
        <v>0.59302999999999995</v>
      </c>
      <c r="AO84">
        <v>0</v>
      </c>
      <c r="AP84">
        <v>0.89670000000000005</v>
      </c>
      <c r="AQ84">
        <v>46.683</v>
      </c>
      <c r="AR84">
        <v>4.4160000000000004</v>
      </c>
      <c r="AS84">
        <v>4.8427199999999999</v>
      </c>
      <c r="AT84">
        <v>14.999955999999999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2248.7609000000002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591.61500000000001</v>
      </c>
      <c r="L85">
        <v>279.91766200000001</v>
      </c>
      <c r="M85">
        <v>88</v>
      </c>
      <c r="N85">
        <v>118.125</v>
      </c>
      <c r="O85">
        <v>123.66562500000001</v>
      </c>
      <c r="P85">
        <v>123.375</v>
      </c>
      <c r="Q85">
        <v>0</v>
      </c>
      <c r="R85">
        <v>36.622999999999998</v>
      </c>
      <c r="S85">
        <v>9</v>
      </c>
      <c r="T85">
        <v>0</v>
      </c>
      <c r="U85">
        <v>410.625</v>
      </c>
      <c r="V85">
        <v>16.957999999999998</v>
      </c>
      <c r="W85">
        <v>29.960799999999999</v>
      </c>
      <c r="X85">
        <v>128.04990000000001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32.957704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2.3239999999999998</v>
      </c>
      <c r="AM85">
        <v>0</v>
      </c>
      <c r="AN85">
        <v>0.59302999999999995</v>
      </c>
      <c r="AO85">
        <v>0</v>
      </c>
      <c r="AP85">
        <v>0.89670000000000005</v>
      </c>
      <c r="AQ85">
        <v>46.683</v>
      </c>
      <c r="AR85">
        <v>4.968</v>
      </c>
      <c r="AS85">
        <v>4.8427199999999999</v>
      </c>
      <c r="AT85">
        <v>14.999955999999999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2127.3672970000002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591.61500000000001</v>
      </c>
      <c r="L86">
        <v>234.92</v>
      </c>
      <c r="M86">
        <v>88</v>
      </c>
      <c r="N86">
        <v>118.125</v>
      </c>
      <c r="O86">
        <v>123.66562500000001</v>
      </c>
      <c r="P86">
        <v>123.375</v>
      </c>
      <c r="Q86">
        <v>0</v>
      </c>
      <c r="R86">
        <v>36.622999999999998</v>
      </c>
      <c r="S86">
        <v>9</v>
      </c>
      <c r="T86">
        <v>0</v>
      </c>
      <c r="U86">
        <v>410.625</v>
      </c>
      <c r="V86">
        <v>16.957999999999998</v>
      </c>
      <c r="W86">
        <v>29.960799999999999</v>
      </c>
      <c r="X86">
        <v>128.04990000000001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2.3239999999999998</v>
      </c>
      <c r="AM86">
        <v>0</v>
      </c>
      <c r="AN86">
        <v>0.59302999999999995</v>
      </c>
      <c r="AO86">
        <v>0</v>
      </c>
      <c r="AP86">
        <v>0.89670000000000005</v>
      </c>
      <c r="AQ86">
        <v>31.122</v>
      </c>
      <c r="AR86">
        <v>39.744</v>
      </c>
      <c r="AS86">
        <v>4.8427199999999999</v>
      </c>
      <c r="AT86">
        <v>14.999955999999999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2085.1057830000004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591.61500000000001</v>
      </c>
      <c r="L87">
        <v>234.92</v>
      </c>
      <c r="M87">
        <v>88</v>
      </c>
      <c r="N87">
        <v>118.125</v>
      </c>
      <c r="O87">
        <v>123.66562500000001</v>
      </c>
      <c r="P87">
        <v>123.375</v>
      </c>
      <c r="Q87">
        <v>0</v>
      </c>
      <c r="R87">
        <v>25.617699999999999</v>
      </c>
      <c r="S87">
        <v>9</v>
      </c>
      <c r="T87">
        <v>0</v>
      </c>
      <c r="U87">
        <v>410.625</v>
      </c>
      <c r="V87">
        <v>9.4488000000000003</v>
      </c>
      <c r="W87">
        <v>29.960799999999999</v>
      </c>
      <c r="X87">
        <v>128.04990000000001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2.3239999999999998</v>
      </c>
      <c r="AM87">
        <v>0</v>
      </c>
      <c r="AN87">
        <v>0.59302999999999995</v>
      </c>
      <c r="AO87">
        <v>0</v>
      </c>
      <c r="AP87">
        <v>0.89670000000000005</v>
      </c>
      <c r="AQ87">
        <v>31.122</v>
      </c>
      <c r="AR87">
        <v>39.744</v>
      </c>
      <c r="AS87">
        <v>4.8427199999999999</v>
      </c>
      <c r="AT87">
        <v>14.999955999999999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2066.5912830000002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591.61500000000001</v>
      </c>
      <c r="L88">
        <v>234.92</v>
      </c>
      <c r="M88">
        <v>88</v>
      </c>
      <c r="N88">
        <v>118.125</v>
      </c>
      <c r="O88">
        <v>123.66562500000001</v>
      </c>
      <c r="P88">
        <v>123.375</v>
      </c>
      <c r="Q88">
        <v>0</v>
      </c>
      <c r="R88">
        <v>25.617699999999999</v>
      </c>
      <c r="S88">
        <v>9</v>
      </c>
      <c r="T88">
        <v>0</v>
      </c>
      <c r="U88">
        <v>410.625</v>
      </c>
      <c r="V88">
        <v>9.4488000000000003</v>
      </c>
      <c r="W88">
        <v>34.664763000000001</v>
      </c>
      <c r="X88">
        <v>146.619846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0.89670000000000005</v>
      </c>
      <c r="AQ88">
        <v>15.561</v>
      </c>
      <c r="AR88">
        <v>6.0720000000000001</v>
      </c>
      <c r="AS88">
        <v>4.8427199999999999</v>
      </c>
      <c r="AT88">
        <v>14.999955999999999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2040.632192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591.61500000000001</v>
      </c>
      <c r="L89">
        <v>234.92</v>
      </c>
      <c r="M89">
        <v>88</v>
      </c>
      <c r="N89">
        <v>118.125</v>
      </c>
      <c r="O89">
        <v>123.66562500000001</v>
      </c>
      <c r="P89">
        <v>123.375</v>
      </c>
      <c r="Q89">
        <v>0</v>
      </c>
      <c r="R89">
        <v>25.617699999999999</v>
      </c>
      <c r="S89">
        <v>9</v>
      </c>
      <c r="T89">
        <v>0</v>
      </c>
      <c r="U89">
        <v>410.625</v>
      </c>
      <c r="V89">
        <v>9.4488000000000003</v>
      </c>
      <c r="W89">
        <v>30.797187000000001</v>
      </c>
      <c r="X89">
        <v>134.875857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0.89670000000000005</v>
      </c>
      <c r="AQ89">
        <v>0</v>
      </c>
      <c r="AR89">
        <v>4.4160000000000004</v>
      </c>
      <c r="AS89">
        <v>4.8427199999999999</v>
      </c>
      <c r="AT89">
        <v>14.999955999999999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2007.803627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591.61500000000001</v>
      </c>
      <c r="L90">
        <v>234.92</v>
      </c>
      <c r="M90">
        <v>88</v>
      </c>
      <c r="N90">
        <v>118.125</v>
      </c>
      <c r="O90">
        <v>123.66562500000001</v>
      </c>
      <c r="P90">
        <v>123.375</v>
      </c>
      <c r="Q90">
        <v>0</v>
      </c>
      <c r="R90">
        <v>25.617699999999999</v>
      </c>
      <c r="S90">
        <v>9</v>
      </c>
      <c r="T90">
        <v>0</v>
      </c>
      <c r="U90">
        <v>410.625</v>
      </c>
      <c r="V90">
        <v>9.4488000000000003</v>
      </c>
      <c r="W90">
        <v>29.960799999999999</v>
      </c>
      <c r="X90">
        <v>128.04990000000001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0.89670000000000005</v>
      </c>
      <c r="AQ90">
        <v>0</v>
      </c>
      <c r="AR90">
        <v>4.4160000000000004</v>
      </c>
      <c r="AS90">
        <v>4.8427199999999999</v>
      </c>
      <c r="AT90">
        <v>14.999955999999999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2000.1412830000002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591.61500000000001</v>
      </c>
      <c r="L91">
        <v>234.92</v>
      </c>
      <c r="M91">
        <v>88</v>
      </c>
      <c r="N91">
        <v>118.125</v>
      </c>
      <c r="O91">
        <v>123.66562500000001</v>
      </c>
      <c r="P91">
        <v>123.375</v>
      </c>
      <c r="Q91">
        <v>0</v>
      </c>
      <c r="R91">
        <v>25.617699999999999</v>
      </c>
      <c r="S91">
        <v>9</v>
      </c>
      <c r="T91">
        <v>0</v>
      </c>
      <c r="U91">
        <v>410.625</v>
      </c>
      <c r="V91">
        <v>9.4488000000000003</v>
      </c>
      <c r="W91">
        <v>29.960799999999999</v>
      </c>
      <c r="X91">
        <v>128.04990000000001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0.89670000000000005</v>
      </c>
      <c r="AQ91">
        <v>0</v>
      </c>
      <c r="AR91">
        <v>4.4160000000000004</v>
      </c>
      <c r="AS91">
        <v>4.8427199999999999</v>
      </c>
      <c r="AT91">
        <v>14.999955999999999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2000.1412830000002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591.61500000000001</v>
      </c>
      <c r="L92">
        <v>234.92</v>
      </c>
      <c r="M92">
        <v>88</v>
      </c>
      <c r="N92">
        <v>118.125</v>
      </c>
      <c r="O92">
        <v>123.66562500000001</v>
      </c>
      <c r="P92">
        <v>123.375</v>
      </c>
      <c r="Q92">
        <v>0</v>
      </c>
      <c r="R92">
        <v>25.617699999999999</v>
      </c>
      <c r="S92">
        <v>9</v>
      </c>
      <c r="T92">
        <v>0</v>
      </c>
      <c r="U92">
        <v>410.625</v>
      </c>
      <c r="V92">
        <v>9.4488000000000003</v>
      </c>
      <c r="W92">
        <v>29.960799999999999</v>
      </c>
      <c r="X92">
        <v>128.04990000000001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0.89670000000000005</v>
      </c>
      <c r="AQ92">
        <v>0</v>
      </c>
      <c r="AR92">
        <v>4.4160000000000004</v>
      </c>
      <c r="AS92">
        <v>4.8427199999999999</v>
      </c>
      <c r="AT92">
        <v>14.999955999999999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2000.1412830000002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591.61500000000001</v>
      </c>
      <c r="L93">
        <v>234.92</v>
      </c>
      <c r="M93">
        <v>88</v>
      </c>
      <c r="N93">
        <v>118.125</v>
      </c>
      <c r="O93">
        <v>123.66562500000001</v>
      </c>
      <c r="P93">
        <v>123.375</v>
      </c>
      <c r="Q93">
        <v>0</v>
      </c>
      <c r="R93">
        <v>25.617699999999999</v>
      </c>
      <c r="S93">
        <v>9</v>
      </c>
      <c r="T93">
        <v>0</v>
      </c>
      <c r="U93">
        <v>410.625</v>
      </c>
      <c r="V93">
        <v>9.4488000000000003</v>
      </c>
      <c r="W93">
        <v>29.960799999999999</v>
      </c>
      <c r="X93">
        <v>128.04990000000001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0.89670000000000005</v>
      </c>
      <c r="AQ93">
        <v>0</v>
      </c>
      <c r="AR93">
        <v>4.4160000000000004</v>
      </c>
      <c r="AS93">
        <v>4.8427199999999999</v>
      </c>
      <c r="AT93">
        <v>14.999955999999999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2000.1412830000002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591.61500000000001</v>
      </c>
      <c r="L94">
        <v>234.92</v>
      </c>
      <c r="M94">
        <v>88</v>
      </c>
      <c r="N94">
        <v>118.125</v>
      </c>
      <c r="O94">
        <v>123.66562500000001</v>
      </c>
      <c r="P94">
        <v>123.375</v>
      </c>
      <c r="Q94">
        <v>0</v>
      </c>
      <c r="R94">
        <v>25.617699999999999</v>
      </c>
      <c r="S94">
        <v>9</v>
      </c>
      <c r="T94">
        <v>0</v>
      </c>
      <c r="U94">
        <v>410.625</v>
      </c>
      <c r="V94">
        <v>9.4488000000000003</v>
      </c>
      <c r="W94">
        <v>29.960799999999999</v>
      </c>
      <c r="X94">
        <v>128.04990000000001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0.89670000000000005</v>
      </c>
      <c r="AQ94">
        <v>0</v>
      </c>
      <c r="AR94">
        <v>4.4160000000000004</v>
      </c>
      <c r="AS94">
        <v>4.8427199999999999</v>
      </c>
      <c r="AT94">
        <v>14.999955999999999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2000.1412830000002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518.91499999999996</v>
      </c>
      <c r="L95">
        <v>234.92</v>
      </c>
      <c r="M95">
        <v>88</v>
      </c>
      <c r="N95">
        <v>118.125</v>
      </c>
      <c r="O95">
        <v>123.66562500000001</v>
      </c>
      <c r="P95">
        <v>123.375</v>
      </c>
      <c r="Q95">
        <v>0</v>
      </c>
      <c r="R95">
        <v>25.617699999999999</v>
      </c>
      <c r="S95">
        <v>9</v>
      </c>
      <c r="T95">
        <v>0</v>
      </c>
      <c r="U95">
        <v>410.625</v>
      </c>
      <c r="V95">
        <v>9.4488000000000003</v>
      </c>
      <c r="W95">
        <v>29.960799999999999</v>
      </c>
      <c r="X95">
        <v>128.04990000000001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0.59302999999999995</v>
      </c>
      <c r="AO95">
        <v>0</v>
      </c>
      <c r="AP95">
        <v>0.89670000000000005</v>
      </c>
      <c r="AQ95">
        <v>0</v>
      </c>
      <c r="AR95">
        <v>4.4160000000000004</v>
      </c>
      <c r="AS95">
        <v>4.8427199999999999</v>
      </c>
      <c r="AT95">
        <v>14.999955999999999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1902.0884310000001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442.06</v>
      </c>
      <c r="L96">
        <v>234.92</v>
      </c>
      <c r="M96">
        <v>88</v>
      </c>
      <c r="N96">
        <v>118.125</v>
      </c>
      <c r="O96">
        <v>123.66562500000001</v>
      </c>
      <c r="P96">
        <v>123.375</v>
      </c>
      <c r="Q96">
        <v>0</v>
      </c>
      <c r="R96">
        <v>25.617699999999999</v>
      </c>
      <c r="S96">
        <v>9</v>
      </c>
      <c r="T96">
        <v>0</v>
      </c>
      <c r="U96">
        <v>410.625</v>
      </c>
      <c r="V96">
        <v>9.4488000000000003</v>
      </c>
      <c r="W96">
        <v>29.960799999999999</v>
      </c>
      <c r="X96">
        <v>128.04990000000001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0.59302999999999995</v>
      </c>
      <c r="AO96">
        <v>0</v>
      </c>
      <c r="AP96">
        <v>0.89670000000000005</v>
      </c>
      <c r="AQ96">
        <v>0</v>
      </c>
      <c r="AR96">
        <v>4.4160000000000004</v>
      </c>
      <c r="AS96">
        <v>4.8427199999999999</v>
      </c>
      <c r="AT96">
        <v>14.999955999999999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1825.2334310000003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412.38</v>
      </c>
      <c r="L97">
        <v>234.92</v>
      </c>
      <c r="M97">
        <v>88</v>
      </c>
      <c r="N97">
        <v>118.125</v>
      </c>
      <c r="O97">
        <v>123.66562500000001</v>
      </c>
      <c r="P97">
        <v>123.375</v>
      </c>
      <c r="Q97">
        <v>0</v>
      </c>
      <c r="R97">
        <v>25.617699999999999</v>
      </c>
      <c r="S97">
        <v>9</v>
      </c>
      <c r="T97">
        <v>0</v>
      </c>
      <c r="U97">
        <v>410.625</v>
      </c>
      <c r="V97">
        <v>9.4488000000000003</v>
      </c>
      <c r="W97">
        <v>29.960799999999999</v>
      </c>
      <c r="X97">
        <v>128.04990000000001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2.3239999999999998</v>
      </c>
      <c r="AM97">
        <v>0</v>
      </c>
      <c r="AN97">
        <v>0.59302999999999995</v>
      </c>
      <c r="AO97">
        <v>0</v>
      </c>
      <c r="AP97">
        <v>0.89670000000000005</v>
      </c>
      <c r="AQ97">
        <v>0</v>
      </c>
      <c r="AR97">
        <v>6.6239999999999997</v>
      </c>
      <c r="AS97">
        <v>4.8427199999999999</v>
      </c>
      <c r="AT97">
        <v>14.999955999999999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1797.7614310000001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389.39</v>
      </c>
      <c r="L98">
        <v>234.92</v>
      </c>
      <c r="M98">
        <v>88</v>
      </c>
      <c r="N98">
        <v>118.125</v>
      </c>
      <c r="O98">
        <v>123.66562500000001</v>
      </c>
      <c r="P98">
        <v>123.375</v>
      </c>
      <c r="Q98">
        <v>0</v>
      </c>
      <c r="R98">
        <v>25.617699999999999</v>
      </c>
      <c r="S98">
        <v>9</v>
      </c>
      <c r="T98">
        <v>0</v>
      </c>
      <c r="U98">
        <v>410.625</v>
      </c>
      <c r="V98">
        <v>9.4488000000000003</v>
      </c>
      <c r="W98">
        <v>29.960799999999999</v>
      </c>
      <c r="X98">
        <v>128.04990000000001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2.3239999999999998</v>
      </c>
      <c r="AM98">
        <v>0</v>
      </c>
      <c r="AN98">
        <v>0.59302999999999995</v>
      </c>
      <c r="AO98">
        <v>0</v>
      </c>
      <c r="AP98">
        <v>0.89670000000000005</v>
      </c>
      <c r="AQ98">
        <v>0</v>
      </c>
      <c r="AR98">
        <v>6.6239999999999997</v>
      </c>
      <c r="AS98">
        <v>4.8427199999999999</v>
      </c>
      <c r="AT98">
        <v>14.999955999999999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1774.7714310000003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12.788520278749992</v>
      </c>
      <c r="L99">
        <f t="shared" si="2"/>
        <v>7.5160163979999934</v>
      </c>
      <c r="M99">
        <f t="shared" si="2"/>
        <v>2.1120000000000001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3.0586334250000007E-2</v>
      </c>
      <c r="R99">
        <f t="shared" si="2"/>
        <v>0.62059006899999969</v>
      </c>
      <c r="S99">
        <f t="shared" si="2"/>
        <v>0.18452194800000005</v>
      </c>
      <c r="T99">
        <f t="shared" si="2"/>
        <v>0</v>
      </c>
      <c r="U99">
        <f t="shared" si="2"/>
        <v>9.912015000000002</v>
      </c>
      <c r="V99">
        <f t="shared" si="2"/>
        <v>0.31414876199999986</v>
      </c>
      <c r="W99">
        <f t="shared" si="2"/>
        <v>0.73358993424999985</v>
      </c>
      <c r="X99">
        <f t="shared" si="2"/>
        <v>3.1268965452500002</v>
      </c>
      <c r="Y99">
        <f t="shared" si="2"/>
        <v>0</v>
      </c>
      <c r="Z99">
        <f t="shared" si="2"/>
        <v>3.9674799999999996E-2</v>
      </c>
      <c r="AA99">
        <f t="shared" si="2"/>
        <v>9.0843679999999996E-2</v>
      </c>
      <c r="AB99">
        <f t="shared" si="2"/>
        <v>0.13996500000000001</v>
      </c>
      <c r="AC99">
        <f t="shared" si="2"/>
        <v>9.9092486000000021E-2</v>
      </c>
      <c r="AD99">
        <f t="shared" si="2"/>
        <v>8.2165539499999996E-2</v>
      </c>
      <c r="AE99">
        <f t="shared" si="2"/>
        <v>0.37077416999999985</v>
      </c>
      <c r="AF99">
        <f t="shared" si="2"/>
        <v>0.24009100000000028</v>
      </c>
      <c r="AG99">
        <f t="shared" si="2"/>
        <v>0</v>
      </c>
      <c r="AH99">
        <f t="shared" si="2"/>
        <v>0.62426240000000011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0.30270100000000033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5.9886750000000002E-2</v>
      </c>
      <c r="AQ99">
        <f t="shared" si="2"/>
        <v>0.46997999999999995</v>
      </c>
      <c r="AR99">
        <f t="shared" si="2"/>
        <v>0.20962200000000025</v>
      </c>
      <c r="AS99">
        <f t="shared" si="2"/>
        <v>0.17595215999999997</v>
      </c>
      <c r="AT99">
        <f t="shared" si="2"/>
        <v>0.35705575250000071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50.775487442500008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337.0752</v>
      </c>
      <c r="L3">
        <v>225.036</v>
      </c>
      <c r="M3">
        <v>84.268799999999999</v>
      </c>
      <c r="N3">
        <v>113.1165</v>
      </c>
      <c r="O3">
        <v>118.422202</v>
      </c>
      <c r="P3">
        <v>118.1439</v>
      </c>
      <c r="Q3">
        <v>2.8727999999999998</v>
      </c>
      <c r="R3">
        <v>25.48911</v>
      </c>
      <c r="S3">
        <v>3.8304</v>
      </c>
      <c r="T3">
        <v>0</v>
      </c>
      <c r="U3">
        <v>401.01415200000002</v>
      </c>
      <c r="V3">
        <v>9.5444949999999995</v>
      </c>
      <c r="W3">
        <v>21.624903</v>
      </c>
      <c r="X3">
        <v>107.50103799999999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2.2254619999999998</v>
      </c>
      <c r="AM3">
        <v>0</v>
      </c>
      <c r="AN3">
        <v>0.567886</v>
      </c>
      <c r="AO3">
        <v>0</v>
      </c>
      <c r="AP3">
        <v>2.4533710000000002</v>
      </c>
      <c r="AQ3">
        <v>0</v>
      </c>
      <c r="AR3">
        <v>4.2287619999999997</v>
      </c>
      <c r="AS3">
        <v>15.973228000000001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1659.7624870000002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337.0752</v>
      </c>
      <c r="L4">
        <v>225.036</v>
      </c>
      <c r="M4">
        <v>84.268799999999999</v>
      </c>
      <c r="N4">
        <v>113.1165</v>
      </c>
      <c r="O4">
        <v>118.422202</v>
      </c>
      <c r="P4">
        <v>118.1439</v>
      </c>
      <c r="Q4">
        <v>2.8727999999999998</v>
      </c>
      <c r="R4">
        <v>25.48911</v>
      </c>
      <c r="S4">
        <v>3.8304</v>
      </c>
      <c r="T4">
        <v>0</v>
      </c>
      <c r="U4">
        <v>401.01415200000002</v>
      </c>
      <c r="V4">
        <v>9.5444949999999995</v>
      </c>
      <c r="W4">
        <v>20.38175</v>
      </c>
      <c r="X4">
        <v>88.856470000000002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14.465506</v>
      </c>
      <c r="AM4">
        <v>0</v>
      </c>
      <c r="AN4">
        <v>0.567886</v>
      </c>
      <c r="AO4">
        <v>0</v>
      </c>
      <c r="AP4">
        <v>2.4533710000000002</v>
      </c>
      <c r="AQ4">
        <v>0</v>
      </c>
      <c r="AR4">
        <v>4.2287619999999997</v>
      </c>
      <c r="AS4">
        <v>15.973228000000001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1652.1148100000003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337.0752</v>
      </c>
      <c r="L5">
        <v>225.036</v>
      </c>
      <c r="M5">
        <v>84.268799999999999</v>
      </c>
      <c r="N5">
        <v>113.1165</v>
      </c>
      <c r="O5">
        <v>118.422202</v>
      </c>
      <c r="P5">
        <v>118.1439</v>
      </c>
      <c r="Q5">
        <v>2.8727999999999998</v>
      </c>
      <c r="R5">
        <v>13.4064</v>
      </c>
      <c r="S5">
        <v>3.8304</v>
      </c>
      <c r="T5">
        <v>0</v>
      </c>
      <c r="U5">
        <v>401.01415200000002</v>
      </c>
      <c r="V5">
        <v>4.7880000000000003</v>
      </c>
      <c r="W5">
        <v>20.38175</v>
      </c>
      <c r="X5">
        <v>88.856470000000002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67.876603000000003</v>
      </c>
      <c r="AM5">
        <v>0</v>
      </c>
      <c r="AN5">
        <v>0.567886</v>
      </c>
      <c r="AO5">
        <v>0</v>
      </c>
      <c r="AP5">
        <v>2.4533710000000002</v>
      </c>
      <c r="AQ5">
        <v>0</v>
      </c>
      <c r="AR5">
        <v>4.2287619999999997</v>
      </c>
      <c r="AS5">
        <v>15.973228000000001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1688.6867020000002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337.0752</v>
      </c>
      <c r="L6">
        <v>225.036</v>
      </c>
      <c r="M6">
        <v>84.268799999999999</v>
      </c>
      <c r="N6">
        <v>113.1165</v>
      </c>
      <c r="O6">
        <v>118.422202</v>
      </c>
      <c r="P6">
        <v>118.1439</v>
      </c>
      <c r="Q6">
        <v>2.8727999999999998</v>
      </c>
      <c r="R6">
        <v>13.4064</v>
      </c>
      <c r="S6">
        <v>3.8304</v>
      </c>
      <c r="T6">
        <v>0</v>
      </c>
      <c r="U6">
        <v>401.01415200000002</v>
      </c>
      <c r="V6">
        <v>4.7880000000000003</v>
      </c>
      <c r="W6">
        <v>20.38175</v>
      </c>
      <c r="X6">
        <v>88.856470000000002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67.876603000000003</v>
      </c>
      <c r="AM6">
        <v>0</v>
      </c>
      <c r="AN6">
        <v>0.567886</v>
      </c>
      <c r="AO6">
        <v>0</v>
      </c>
      <c r="AP6">
        <v>2.4533710000000002</v>
      </c>
      <c r="AQ6">
        <v>0</v>
      </c>
      <c r="AR6">
        <v>4.2287619999999997</v>
      </c>
      <c r="AS6">
        <v>15.973228000000001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1688.6867020000002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337.0752</v>
      </c>
      <c r="L7">
        <v>225.036</v>
      </c>
      <c r="M7">
        <v>84.268799999999999</v>
      </c>
      <c r="N7">
        <v>113.1165</v>
      </c>
      <c r="O7">
        <v>118.422202</v>
      </c>
      <c r="P7">
        <v>118.1439</v>
      </c>
      <c r="Q7">
        <v>2.8727999999999998</v>
      </c>
      <c r="R7">
        <v>13.4064</v>
      </c>
      <c r="S7">
        <v>3.8304</v>
      </c>
      <c r="T7">
        <v>0</v>
      </c>
      <c r="U7">
        <v>401.01415200000002</v>
      </c>
      <c r="V7">
        <v>4.7880000000000003</v>
      </c>
      <c r="W7">
        <v>20.38175</v>
      </c>
      <c r="X7">
        <v>88.856470000000002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67.876603000000003</v>
      </c>
      <c r="AM7">
        <v>0</v>
      </c>
      <c r="AN7">
        <v>0.567886</v>
      </c>
      <c r="AO7">
        <v>0</v>
      </c>
      <c r="AP7">
        <v>2.4533710000000002</v>
      </c>
      <c r="AQ7">
        <v>0</v>
      </c>
      <c r="AR7">
        <v>4.2287619999999997</v>
      </c>
      <c r="AS7">
        <v>6.4408180000000002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1679.1542920000002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337.0752</v>
      </c>
      <c r="L8">
        <v>225.036</v>
      </c>
      <c r="M8">
        <v>84.268799999999999</v>
      </c>
      <c r="N8">
        <v>113.1165</v>
      </c>
      <c r="O8">
        <v>118.422202</v>
      </c>
      <c r="P8">
        <v>118.1439</v>
      </c>
      <c r="Q8">
        <v>2.8727999999999998</v>
      </c>
      <c r="R8">
        <v>13.4064</v>
      </c>
      <c r="S8">
        <v>3.8304</v>
      </c>
      <c r="T8">
        <v>0</v>
      </c>
      <c r="U8">
        <v>401.01415200000002</v>
      </c>
      <c r="V8">
        <v>4.7880000000000003</v>
      </c>
      <c r="W8">
        <v>20.38175</v>
      </c>
      <c r="X8">
        <v>88.856470000000002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67.876603000000003</v>
      </c>
      <c r="AM8">
        <v>0</v>
      </c>
      <c r="AN8">
        <v>0.567886</v>
      </c>
      <c r="AO8">
        <v>0</v>
      </c>
      <c r="AP8">
        <v>2.4533710000000002</v>
      </c>
      <c r="AQ8">
        <v>0</v>
      </c>
      <c r="AR8">
        <v>4.2287619999999997</v>
      </c>
      <c r="AS8">
        <v>5.1526540000000001</v>
      </c>
      <c r="AT8">
        <v>12.94877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1676.4509400000002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337.0752</v>
      </c>
      <c r="L9">
        <v>225.036</v>
      </c>
      <c r="M9">
        <v>84.268799999999999</v>
      </c>
      <c r="N9">
        <v>113.1165</v>
      </c>
      <c r="O9">
        <v>118.422202</v>
      </c>
      <c r="P9">
        <v>118.1439</v>
      </c>
      <c r="Q9">
        <v>2.8727999999999998</v>
      </c>
      <c r="R9">
        <v>13.4064</v>
      </c>
      <c r="S9">
        <v>3.8304</v>
      </c>
      <c r="T9">
        <v>0</v>
      </c>
      <c r="U9">
        <v>401.01415200000002</v>
      </c>
      <c r="V9">
        <v>4.7880000000000003</v>
      </c>
      <c r="W9">
        <v>20.38175</v>
      </c>
      <c r="X9">
        <v>46.922400000000003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13.352774</v>
      </c>
      <c r="AM9">
        <v>0</v>
      </c>
      <c r="AN9">
        <v>0.567886</v>
      </c>
      <c r="AO9">
        <v>0</v>
      </c>
      <c r="AP9">
        <v>7.9734559999999997</v>
      </c>
      <c r="AQ9">
        <v>0</v>
      </c>
      <c r="AR9">
        <v>4.2287619999999997</v>
      </c>
      <c r="AS9">
        <v>5.1526540000000001</v>
      </c>
      <c r="AT9">
        <v>13.038726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1585.6030820000001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337.0752</v>
      </c>
      <c r="L10">
        <v>225.036</v>
      </c>
      <c r="M10">
        <v>84.268799999999999</v>
      </c>
      <c r="N10">
        <v>113.1165</v>
      </c>
      <c r="O10">
        <v>118.422202</v>
      </c>
      <c r="P10">
        <v>118.1439</v>
      </c>
      <c r="Q10">
        <v>2.8727999999999998</v>
      </c>
      <c r="R10">
        <v>13.4064</v>
      </c>
      <c r="S10">
        <v>3.8304</v>
      </c>
      <c r="T10">
        <v>0</v>
      </c>
      <c r="U10">
        <v>401.01415200000002</v>
      </c>
      <c r="V10">
        <v>4.7880000000000003</v>
      </c>
      <c r="W10">
        <v>20.38175</v>
      </c>
      <c r="X10">
        <v>40.219200000000001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2.2254619999999998</v>
      </c>
      <c r="AM10">
        <v>0</v>
      </c>
      <c r="AN10">
        <v>0.567886</v>
      </c>
      <c r="AO10">
        <v>0</v>
      </c>
      <c r="AP10">
        <v>7.9734559999999997</v>
      </c>
      <c r="AQ10">
        <v>0</v>
      </c>
      <c r="AR10">
        <v>4.2287619999999997</v>
      </c>
      <c r="AS10">
        <v>5.1526540000000001</v>
      </c>
      <c r="AT10">
        <v>13.885236000000001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1568.6190800000004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337.0752</v>
      </c>
      <c r="L11">
        <v>225.036</v>
      </c>
      <c r="M11">
        <v>84.268799999999999</v>
      </c>
      <c r="N11">
        <v>113.1165</v>
      </c>
      <c r="O11">
        <v>118.422202</v>
      </c>
      <c r="P11">
        <v>118.1439</v>
      </c>
      <c r="Q11">
        <v>2.8727999999999998</v>
      </c>
      <c r="R11">
        <v>13.4064</v>
      </c>
      <c r="S11">
        <v>3.8304</v>
      </c>
      <c r="T11">
        <v>0</v>
      </c>
      <c r="U11">
        <v>401.01415200000002</v>
      </c>
      <c r="V11">
        <v>4.7880000000000003</v>
      </c>
      <c r="W11">
        <v>20.38175</v>
      </c>
      <c r="X11">
        <v>52.667999999999999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2.2254619999999998</v>
      </c>
      <c r="AM11">
        <v>0</v>
      </c>
      <c r="AN11">
        <v>0.567886</v>
      </c>
      <c r="AO11">
        <v>0</v>
      </c>
      <c r="AP11">
        <v>7.9734559999999997</v>
      </c>
      <c r="AQ11">
        <v>0</v>
      </c>
      <c r="AR11">
        <v>4.2287619999999997</v>
      </c>
      <c r="AS11">
        <v>5.1526540000000001</v>
      </c>
      <c r="AT11">
        <v>12.838544000000001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1580.0211880000002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337.0752</v>
      </c>
      <c r="L12">
        <v>225.036</v>
      </c>
      <c r="M12">
        <v>84.268799999999999</v>
      </c>
      <c r="N12">
        <v>113.1165</v>
      </c>
      <c r="O12">
        <v>118.422202</v>
      </c>
      <c r="P12">
        <v>118.1439</v>
      </c>
      <c r="Q12">
        <v>2.8727999999999998</v>
      </c>
      <c r="R12">
        <v>13.4064</v>
      </c>
      <c r="S12">
        <v>3.8304</v>
      </c>
      <c r="T12">
        <v>0</v>
      </c>
      <c r="U12">
        <v>401.01415200000002</v>
      </c>
      <c r="V12">
        <v>4.7880000000000003</v>
      </c>
      <c r="W12">
        <v>20.38175</v>
      </c>
      <c r="X12">
        <v>46.922400000000003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2.2254619999999998</v>
      </c>
      <c r="AM12">
        <v>0</v>
      </c>
      <c r="AN12">
        <v>0.567886</v>
      </c>
      <c r="AO12">
        <v>0</v>
      </c>
      <c r="AP12">
        <v>7.9734559999999997</v>
      </c>
      <c r="AQ12">
        <v>0</v>
      </c>
      <c r="AR12">
        <v>4.2287619999999997</v>
      </c>
      <c r="AS12">
        <v>5.1526540000000001</v>
      </c>
      <c r="AT12">
        <v>13.639775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1575.0768190000003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337.0752</v>
      </c>
      <c r="L13">
        <v>225.036</v>
      </c>
      <c r="M13">
        <v>84.268799999999999</v>
      </c>
      <c r="N13">
        <v>113.1165</v>
      </c>
      <c r="O13">
        <v>118.422202</v>
      </c>
      <c r="P13">
        <v>118.1439</v>
      </c>
      <c r="Q13">
        <v>2.8727999999999998</v>
      </c>
      <c r="R13">
        <v>13.4064</v>
      </c>
      <c r="S13">
        <v>3.8304</v>
      </c>
      <c r="T13">
        <v>0</v>
      </c>
      <c r="U13">
        <v>401.01415200000002</v>
      </c>
      <c r="V13">
        <v>4.7880000000000003</v>
      </c>
      <c r="W13">
        <v>20.38175</v>
      </c>
      <c r="X13">
        <v>80.438400000000001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2.2254619999999998</v>
      </c>
      <c r="AM13">
        <v>0</v>
      </c>
      <c r="AN13">
        <v>0.567886</v>
      </c>
      <c r="AO13">
        <v>0</v>
      </c>
      <c r="AP13">
        <v>2.4533710000000002</v>
      </c>
      <c r="AQ13">
        <v>0</v>
      </c>
      <c r="AR13">
        <v>4.2287619999999997</v>
      </c>
      <c r="AS13">
        <v>5.1526540000000001</v>
      </c>
      <c r="AT13">
        <v>11.922549999999999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1601.3555090000004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337.0752</v>
      </c>
      <c r="L14">
        <v>225.036</v>
      </c>
      <c r="M14">
        <v>84.268799999999999</v>
      </c>
      <c r="N14">
        <v>113.1165</v>
      </c>
      <c r="O14">
        <v>118.422202</v>
      </c>
      <c r="P14">
        <v>118.1439</v>
      </c>
      <c r="Q14">
        <v>2.8727999999999998</v>
      </c>
      <c r="R14">
        <v>13.4064</v>
      </c>
      <c r="S14">
        <v>3.8304</v>
      </c>
      <c r="T14">
        <v>0</v>
      </c>
      <c r="U14">
        <v>401.01415200000002</v>
      </c>
      <c r="V14">
        <v>4.7880000000000003</v>
      </c>
      <c r="W14">
        <v>20.38175</v>
      </c>
      <c r="X14">
        <v>81.396000000000001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2.2254619999999998</v>
      </c>
      <c r="AM14">
        <v>0</v>
      </c>
      <c r="AN14">
        <v>0.567886</v>
      </c>
      <c r="AO14">
        <v>0</v>
      </c>
      <c r="AP14">
        <v>2.4533710000000002</v>
      </c>
      <c r="AQ14">
        <v>0</v>
      </c>
      <c r="AR14">
        <v>4.2287619999999997</v>
      </c>
      <c r="AS14">
        <v>5.1526540000000001</v>
      </c>
      <c r="AT14">
        <v>12.599838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1602.9903970000005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337.0752</v>
      </c>
      <c r="L15">
        <v>225.036</v>
      </c>
      <c r="M15">
        <v>84.268799999999999</v>
      </c>
      <c r="N15">
        <v>113.1165</v>
      </c>
      <c r="O15">
        <v>118.422202</v>
      </c>
      <c r="P15">
        <v>118.1439</v>
      </c>
      <c r="Q15">
        <v>2.8727999999999998</v>
      </c>
      <c r="R15">
        <v>13.4064</v>
      </c>
      <c r="S15">
        <v>3.8304</v>
      </c>
      <c r="T15">
        <v>0</v>
      </c>
      <c r="U15">
        <v>401.01415200000002</v>
      </c>
      <c r="V15">
        <v>4.7880000000000003</v>
      </c>
      <c r="W15">
        <v>20.38175</v>
      </c>
      <c r="X15">
        <v>73.735200000000006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2.2254619999999998</v>
      </c>
      <c r="AM15">
        <v>0</v>
      </c>
      <c r="AN15">
        <v>0.567886</v>
      </c>
      <c r="AO15">
        <v>0</v>
      </c>
      <c r="AP15">
        <v>2.4533710000000002</v>
      </c>
      <c r="AQ15">
        <v>0</v>
      </c>
      <c r="AR15">
        <v>4.2287619999999997</v>
      </c>
      <c r="AS15">
        <v>5.1526540000000001</v>
      </c>
      <c r="AT15">
        <v>12.764623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1603.9921240000006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337.0752</v>
      </c>
      <c r="L16">
        <v>225.036</v>
      </c>
      <c r="M16">
        <v>84.268799999999999</v>
      </c>
      <c r="N16">
        <v>113.1165</v>
      </c>
      <c r="O16">
        <v>118.422202</v>
      </c>
      <c r="P16">
        <v>118.1439</v>
      </c>
      <c r="Q16">
        <v>2.8727999999999998</v>
      </c>
      <c r="R16">
        <v>13.4064</v>
      </c>
      <c r="S16">
        <v>3.8304</v>
      </c>
      <c r="T16">
        <v>0</v>
      </c>
      <c r="U16">
        <v>401.01415200000002</v>
      </c>
      <c r="V16">
        <v>4.7880000000000003</v>
      </c>
      <c r="W16">
        <v>20.38175</v>
      </c>
      <c r="X16">
        <v>78.523200000000003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2.2254619999999998</v>
      </c>
      <c r="AM16">
        <v>0</v>
      </c>
      <c r="AN16">
        <v>0.567886</v>
      </c>
      <c r="AO16">
        <v>0</v>
      </c>
      <c r="AP16">
        <v>2.4533710000000002</v>
      </c>
      <c r="AQ16">
        <v>0</v>
      </c>
      <c r="AR16">
        <v>4.2287619999999997</v>
      </c>
      <c r="AS16">
        <v>5.1526540000000001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1610.3794590000005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337.0752</v>
      </c>
      <c r="L17">
        <v>225.036</v>
      </c>
      <c r="M17">
        <v>84.268799999999999</v>
      </c>
      <c r="N17">
        <v>113.1165</v>
      </c>
      <c r="O17">
        <v>118.422202</v>
      </c>
      <c r="P17">
        <v>118.1439</v>
      </c>
      <c r="Q17">
        <v>2.8727999999999998</v>
      </c>
      <c r="R17">
        <v>13.4064</v>
      </c>
      <c r="S17">
        <v>3.8304</v>
      </c>
      <c r="T17">
        <v>0</v>
      </c>
      <c r="U17">
        <v>401.01415200000002</v>
      </c>
      <c r="V17">
        <v>4.7880000000000003</v>
      </c>
      <c r="W17">
        <v>20.38175</v>
      </c>
      <c r="X17">
        <v>88.856470000000002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2.2254619999999998</v>
      </c>
      <c r="AM17">
        <v>0</v>
      </c>
      <c r="AN17">
        <v>0.567886</v>
      </c>
      <c r="AO17">
        <v>0</v>
      </c>
      <c r="AP17">
        <v>2.4533710000000002</v>
      </c>
      <c r="AQ17">
        <v>0</v>
      </c>
      <c r="AR17">
        <v>4.2287619999999997</v>
      </c>
      <c r="AS17">
        <v>5.1526540000000001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1620.7127290000003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337.0752</v>
      </c>
      <c r="L18">
        <v>225.036</v>
      </c>
      <c r="M18">
        <v>84.268799999999999</v>
      </c>
      <c r="N18">
        <v>113.1165</v>
      </c>
      <c r="O18">
        <v>118.422202</v>
      </c>
      <c r="P18">
        <v>118.1439</v>
      </c>
      <c r="Q18">
        <v>2.8727999999999998</v>
      </c>
      <c r="R18">
        <v>13.4064</v>
      </c>
      <c r="S18">
        <v>3.8304</v>
      </c>
      <c r="T18">
        <v>0</v>
      </c>
      <c r="U18">
        <v>401.01415200000002</v>
      </c>
      <c r="V18">
        <v>4.7880000000000003</v>
      </c>
      <c r="W18">
        <v>20.38175</v>
      </c>
      <c r="X18">
        <v>88.856470000000002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2.2254619999999998</v>
      </c>
      <c r="AM18">
        <v>0</v>
      </c>
      <c r="AN18">
        <v>0.567886</v>
      </c>
      <c r="AO18">
        <v>0</v>
      </c>
      <c r="AP18">
        <v>2.4533710000000002</v>
      </c>
      <c r="AQ18">
        <v>0</v>
      </c>
      <c r="AR18">
        <v>4.2287619999999997</v>
      </c>
      <c r="AS18">
        <v>5.1526540000000001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1620.7127290000003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337.0752</v>
      </c>
      <c r="L19">
        <v>225.036</v>
      </c>
      <c r="M19">
        <v>84.268799999999999</v>
      </c>
      <c r="N19">
        <v>113.1165</v>
      </c>
      <c r="O19">
        <v>118.422202</v>
      </c>
      <c r="P19">
        <v>118.1439</v>
      </c>
      <c r="Q19">
        <v>2.8727999999999998</v>
      </c>
      <c r="R19">
        <v>13.4064</v>
      </c>
      <c r="S19">
        <v>3.8304</v>
      </c>
      <c r="T19">
        <v>0</v>
      </c>
      <c r="U19">
        <v>401.01415200000002</v>
      </c>
      <c r="V19">
        <v>4.7880000000000003</v>
      </c>
      <c r="W19">
        <v>20.38175</v>
      </c>
      <c r="X19">
        <v>88.856470000000002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2.2254619999999998</v>
      </c>
      <c r="AM19">
        <v>0</v>
      </c>
      <c r="AN19">
        <v>0.567886</v>
      </c>
      <c r="AO19">
        <v>0</v>
      </c>
      <c r="AP19">
        <v>2.4533710000000002</v>
      </c>
      <c r="AQ19">
        <v>14.901214</v>
      </c>
      <c r="AR19">
        <v>4.2287619999999997</v>
      </c>
      <c r="AS19">
        <v>5.1526540000000001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1635.6139430000003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337.0752</v>
      </c>
      <c r="L20">
        <v>225.036</v>
      </c>
      <c r="M20">
        <v>84.268799999999999</v>
      </c>
      <c r="N20">
        <v>113.1165</v>
      </c>
      <c r="O20">
        <v>118.422202</v>
      </c>
      <c r="P20">
        <v>118.1439</v>
      </c>
      <c r="Q20">
        <v>2.8727999999999998</v>
      </c>
      <c r="R20">
        <v>13.4064</v>
      </c>
      <c r="S20">
        <v>3.8304</v>
      </c>
      <c r="T20">
        <v>0</v>
      </c>
      <c r="U20">
        <v>401.01415200000002</v>
      </c>
      <c r="V20">
        <v>4.7880000000000003</v>
      </c>
      <c r="W20">
        <v>20.38175</v>
      </c>
      <c r="X20">
        <v>88.856470000000002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2.2254619999999998</v>
      </c>
      <c r="AM20">
        <v>0</v>
      </c>
      <c r="AN20">
        <v>0.567886</v>
      </c>
      <c r="AO20">
        <v>0</v>
      </c>
      <c r="AP20">
        <v>2.4533710000000002</v>
      </c>
      <c r="AQ20">
        <v>29.802427000000002</v>
      </c>
      <c r="AR20">
        <v>4.2287619999999997</v>
      </c>
      <c r="AS20">
        <v>5.1526540000000001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1650.5151560000004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337.0752</v>
      </c>
      <c r="L21">
        <v>225.036</v>
      </c>
      <c r="M21">
        <v>84.268799999999999</v>
      </c>
      <c r="N21">
        <v>113.1165</v>
      </c>
      <c r="O21">
        <v>118.422202</v>
      </c>
      <c r="P21">
        <v>118.1439</v>
      </c>
      <c r="Q21">
        <v>2.8727999999999998</v>
      </c>
      <c r="R21">
        <v>13.4064</v>
      </c>
      <c r="S21">
        <v>3.8304</v>
      </c>
      <c r="T21">
        <v>0</v>
      </c>
      <c r="U21">
        <v>401.01415200000002</v>
      </c>
      <c r="V21">
        <v>4.7880000000000003</v>
      </c>
      <c r="W21">
        <v>20.38175</v>
      </c>
      <c r="X21">
        <v>88.856470000000002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2.2254619999999998</v>
      </c>
      <c r="AM21">
        <v>0</v>
      </c>
      <c r="AN21">
        <v>0.567886</v>
      </c>
      <c r="AO21">
        <v>0</v>
      </c>
      <c r="AP21">
        <v>2.4533710000000002</v>
      </c>
      <c r="AQ21">
        <v>29.802427000000002</v>
      </c>
      <c r="AR21">
        <v>4.2287619999999997</v>
      </c>
      <c r="AS21">
        <v>5.1526540000000001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1650.5151560000004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337.0752</v>
      </c>
      <c r="L22">
        <v>225.036</v>
      </c>
      <c r="M22">
        <v>84.268799999999999</v>
      </c>
      <c r="N22">
        <v>113.1165</v>
      </c>
      <c r="O22">
        <v>118.422202</v>
      </c>
      <c r="P22">
        <v>118.1439</v>
      </c>
      <c r="Q22">
        <v>2.8727999999999998</v>
      </c>
      <c r="R22">
        <v>25.48911</v>
      </c>
      <c r="S22">
        <v>3.8304</v>
      </c>
      <c r="T22">
        <v>0</v>
      </c>
      <c r="U22">
        <v>401.01415200000002</v>
      </c>
      <c r="V22">
        <v>9.5444949999999995</v>
      </c>
      <c r="W22">
        <v>20.38175</v>
      </c>
      <c r="X22">
        <v>88.856470000000002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2.2254619999999998</v>
      </c>
      <c r="AM22">
        <v>0</v>
      </c>
      <c r="AN22">
        <v>0.567886</v>
      </c>
      <c r="AO22">
        <v>0</v>
      </c>
      <c r="AP22">
        <v>2.4533710000000002</v>
      </c>
      <c r="AQ22">
        <v>29.802427000000002</v>
      </c>
      <c r="AR22">
        <v>4.2287619999999997</v>
      </c>
      <c r="AS22">
        <v>5.1526540000000001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1667.3543610000004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369.6336</v>
      </c>
      <c r="L23">
        <v>223.1208</v>
      </c>
      <c r="M23">
        <v>84.268799999999999</v>
      </c>
      <c r="N23">
        <v>113.1165</v>
      </c>
      <c r="O23">
        <v>118.422202</v>
      </c>
      <c r="P23">
        <v>118.1439</v>
      </c>
      <c r="Q23">
        <v>2.8727999999999998</v>
      </c>
      <c r="R23">
        <v>25.48911</v>
      </c>
      <c r="S23">
        <v>3.8304</v>
      </c>
      <c r="T23">
        <v>0</v>
      </c>
      <c r="U23">
        <v>401.01415200000002</v>
      </c>
      <c r="V23">
        <v>9.5444949999999995</v>
      </c>
      <c r="W23">
        <v>20.38175</v>
      </c>
      <c r="X23">
        <v>101.11135899999999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2.2254619999999998</v>
      </c>
      <c r="AM23">
        <v>0</v>
      </c>
      <c r="AN23">
        <v>0.567886</v>
      </c>
      <c r="AO23">
        <v>0</v>
      </c>
      <c r="AP23">
        <v>2.4533710000000002</v>
      </c>
      <c r="AQ23">
        <v>29.802427000000002</v>
      </c>
      <c r="AR23">
        <v>3.7001659999999998</v>
      </c>
      <c r="AS23">
        <v>5.1526540000000001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1725.5040030000005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429.00479999999999</v>
      </c>
      <c r="L24">
        <v>223.1208</v>
      </c>
      <c r="M24">
        <v>84.268799999999999</v>
      </c>
      <c r="N24">
        <v>113.1165</v>
      </c>
      <c r="O24">
        <v>118.422202</v>
      </c>
      <c r="P24">
        <v>118.1439</v>
      </c>
      <c r="Q24">
        <v>2.8727999999999998</v>
      </c>
      <c r="R24">
        <v>25.48911</v>
      </c>
      <c r="S24">
        <v>3.8304</v>
      </c>
      <c r="T24">
        <v>0</v>
      </c>
      <c r="U24">
        <v>401.01415200000002</v>
      </c>
      <c r="V24">
        <v>9.5444949999999995</v>
      </c>
      <c r="W24">
        <v>20.38175</v>
      </c>
      <c r="X24">
        <v>107.50103799999999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15.780149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2.2254619999999998</v>
      </c>
      <c r="AM24">
        <v>0</v>
      </c>
      <c r="AN24">
        <v>0.567886</v>
      </c>
      <c r="AO24">
        <v>0</v>
      </c>
      <c r="AP24">
        <v>2.4533710000000002</v>
      </c>
      <c r="AQ24">
        <v>29.802427000000002</v>
      </c>
      <c r="AR24">
        <v>3.7001659999999998</v>
      </c>
      <c r="AS24">
        <v>5.1526540000000001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1809.4018260000005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502.74</v>
      </c>
      <c r="L25">
        <v>223.1208</v>
      </c>
      <c r="M25">
        <v>84.268799999999999</v>
      </c>
      <c r="N25">
        <v>113.1165</v>
      </c>
      <c r="O25">
        <v>118.422202</v>
      </c>
      <c r="P25">
        <v>118.1439</v>
      </c>
      <c r="Q25">
        <v>2.8727999999999998</v>
      </c>
      <c r="R25">
        <v>19.287979</v>
      </c>
      <c r="S25">
        <v>3.8304</v>
      </c>
      <c r="T25">
        <v>0</v>
      </c>
      <c r="U25">
        <v>401.01415200000002</v>
      </c>
      <c r="V25">
        <v>9.5444949999999995</v>
      </c>
      <c r="W25">
        <v>25.015768000000001</v>
      </c>
      <c r="X25">
        <v>107.50103799999999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15.780149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2.2254619999999998</v>
      </c>
      <c r="AM25">
        <v>0</v>
      </c>
      <c r="AN25">
        <v>0.567886</v>
      </c>
      <c r="AO25">
        <v>0</v>
      </c>
      <c r="AP25">
        <v>2.4533710000000002</v>
      </c>
      <c r="AQ25">
        <v>29.802427000000002</v>
      </c>
      <c r="AR25">
        <v>3.7001659999999998</v>
      </c>
      <c r="AS25">
        <v>5.1526540000000001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1899.7068570000004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566.53052400000001</v>
      </c>
      <c r="L26">
        <v>227.22258400000001</v>
      </c>
      <c r="M26">
        <v>84.268799999999999</v>
      </c>
      <c r="N26">
        <v>113.1165</v>
      </c>
      <c r="O26">
        <v>118.422202</v>
      </c>
      <c r="P26">
        <v>118.1439</v>
      </c>
      <c r="Q26">
        <v>2.8727999999999998</v>
      </c>
      <c r="R26">
        <v>19.287979</v>
      </c>
      <c r="S26">
        <v>3.8304</v>
      </c>
      <c r="T26">
        <v>0</v>
      </c>
      <c r="U26">
        <v>401.01415200000002</v>
      </c>
      <c r="V26">
        <v>12.958722</v>
      </c>
      <c r="W26">
        <v>33.323819</v>
      </c>
      <c r="X26">
        <v>141.26096200000001</v>
      </c>
      <c r="Y26">
        <v>0</v>
      </c>
      <c r="Z26">
        <v>0</v>
      </c>
      <c r="AA26">
        <v>0</v>
      </c>
      <c r="AB26">
        <v>12.61163</v>
      </c>
      <c r="AC26">
        <v>9.2675000000000001</v>
      </c>
      <c r="AD26">
        <v>6.1352000000000002</v>
      </c>
      <c r="AE26">
        <v>31.560296999999998</v>
      </c>
      <c r="AF26">
        <v>8.4977420000000006</v>
      </c>
      <c r="AG26">
        <v>0</v>
      </c>
      <c r="AH26">
        <v>54.410831999999999</v>
      </c>
      <c r="AI26">
        <v>3.6570740000000002</v>
      </c>
      <c r="AJ26">
        <v>0</v>
      </c>
      <c r="AK26">
        <v>52.01032</v>
      </c>
      <c r="AL26">
        <v>2.2254619999999998</v>
      </c>
      <c r="AM26">
        <v>0</v>
      </c>
      <c r="AN26">
        <v>0.567886</v>
      </c>
      <c r="AO26">
        <v>0</v>
      </c>
      <c r="AP26">
        <v>2.4533710000000002</v>
      </c>
      <c r="AQ26">
        <v>44.703640999999998</v>
      </c>
      <c r="AR26">
        <v>3.7001659999999998</v>
      </c>
      <c r="AS26">
        <v>5.1526540000000001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2093.5710770000005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566.53052400000001</v>
      </c>
      <c r="L27">
        <v>241.58658399999999</v>
      </c>
      <c r="M27">
        <v>84.268799999999999</v>
      </c>
      <c r="N27">
        <v>113.1165</v>
      </c>
      <c r="O27">
        <v>118.422202</v>
      </c>
      <c r="P27">
        <v>118.1439</v>
      </c>
      <c r="Q27">
        <v>2.8727999999999998</v>
      </c>
      <c r="R27">
        <v>19.287979</v>
      </c>
      <c r="S27">
        <v>3.8304</v>
      </c>
      <c r="T27">
        <v>0</v>
      </c>
      <c r="U27">
        <v>401.01415200000002</v>
      </c>
      <c r="V27">
        <v>12.958722</v>
      </c>
      <c r="W27">
        <v>33.323819</v>
      </c>
      <c r="X27">
        <v>141.26096200000001</v>
      </c>
      <c r="Y27">
        <v>0</v>
      </c>
      <c r="Z27">
        <v>1.0533600000000001</v>
      </c>
      <c r="AA27">
        <v>6.7328859999999997</v>
      </c>
      <c r="AB27">
        <v>12.61163</v>
      </c>
      <c r="AC27">
        <v>18.534998999999999</v>
      </c>
      <c r="AD27">
        <v>0</v>
      </c>
      <c r="AE27">
        <v>47.340446</v>
      </c>
      <c r="AF27">
        <v>18.883872</v>
      </c>
      <c r="AG27">
        <v>0</v>
      </c>
      <c r="AH27">
        <v>72.547775999999999</v>
      </c>
      <c r="AI27">
        <v>15.657154999999999</v>
      </c>
      <c r="AJ27">
        <v>0</v>
      </c>
      <c r="AK27">
        <v>52.01032</v>
      </c>
      <c r="AL27">
        <v>2.2254619999999998</v>
      </c>
      <c r="AM27">
        <v>3.8294419999999998</v>
      </c>
      <c r="AN27">
        <v>0.567886</v>
      </c>
      <c r="AO27">
        <v>0</v>
      </c>
      <c r="AP27">
        <v>2.4533710000000002</v>
      </c>
      <c r="AQ27">
        <v>44.703640999999998</v>
      </c>
      <c r="AR27">
        <v>3.7001659999999998</v>
      </c>
      <c r="AS27">
        <v>5.1526540000000001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2178.9863680000003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566.53052400000001</v>
      </c>
      <c r="L28">
        <v>294.25458400000002</v>
      </c>
      <c r="M28">
        <v>84.268799999999999</v>
      </c>
      <c r="N28">
        <v>113.1165</v>
      </c>
      <c r="O28">
        <v>118.422202</v>
      </c>
      <c r="P28">
        <v>118.1439</v>
      </c>
      <c r="Q28">
        <v>2.8727999999999998</v>
      </c>
      <c r="R28">
        <v>19.287979</v>
      </c>
      <c r="S28">
        <v>3.8304</v>
      </c>
      <c r="T28">
        <v>0</v>
      </c>
      <c r="U28">
        <v>401.01415200000002</v>
      </c>
      <c r="V28">
        <v>16.061924000000001</v>
      </c>
      <c r="W28">
        <v>33.323819</v>
      </c>
      <c r="X28">
        <v>141.26096200000001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19.510525000000001</v>
      </c>
      <c r="AD28">
        <v>0</v>
      </c>
      <c r="AE28">
        <v>47.340446</v>
      </c>
      <c r="AF28">
        <v>25.493227000000001</v>
      </c>
      <c r="AG28">
        <v>0</v>
      </c>
      <c r="AH28">
        <v>108.821664</v>
      </c>
      <c r="AI28">
        <v>15.657154999999999</v>
      </c>
      <c r="AJ28">
        <v>0</v>
      </c>
      <c r="AK28">
        <v>52.01032</v>
      </c>
      <c r="AL28">
        <v>2.2254619999999998</v>
      </c>
      <c r="AM28">
        <v>10.089304</v>
      </c>
      <c r="AN28">
        <v>0.567886</v>
      </c>
      <c r="AO28">
        <v>0</v>
      </c>
      <c r="AP28">
        <v>2.4533710000000002</v>
      </c>
      <c r="AQ28">
        <v>44.703640999999998</v>
      </c>
      <c r="AR28">
        <v>3.7001659999999998</v>
      </c>
      <c r="AS28">
        <v>5.1526540000000001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2328.6678620000002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611.97004900000002</v>
      </c>
      <c r="L29">
        <v>382.82051799999999</v>
      </c>
      <c r="M29">
        <v>84.268799999999999</v>
      </c>
      <c r="N29">
        <v>113.1165</v>
      </c>
      <c r="O29">
        <v>118.422202</v>
      </c>
      <c r="P29">
        <v>118.1439</v>
      </c>
      <c r="Q29">
        <v>4.717365</v>
      </c>
      <c r="R29">
        <v>19.287979</v>
      </c>
      <c r="S29">
        <v>5.8013190000000003</v>
      </c>
      <c r="T29">
        <v>0</v>
      </c>
      <c r="U29">
        <v>401.01415200000002</v>
      </c>
      <c r="V29">
        <v>17.371184</v>
      </c>
      <c r="W29">
        <v>33.323819</v>
      </c>
      <c r="X29">
        <v>141.26096200000001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19.510525000000001</v>
      </c>
      <c r="AD29">
        <v>0</v>
      </c>
      <c r="AE29">
        <v>47.340446</v>
      </c>
      <c r="AF29">
        <v>25.493227000000001</v>
      </c>
      <c r="AG29">
        <v>0</v>
      </c>
      <c r="AH29">
        <v>126.958608</v>
      </c>
      <c r="AI29">
        <v>15.657154999999999</v>
      </c>
      <c r="AJ29">
        <v>0</v>
      </c>
      <c r="AK29">
        <v>52.01032</v>
      </c>
      <c r="AL29">
        <v>2.2254619999999998</v>
      </c>
      <c r="AM29">
        <v>10.089304</v>
      </c>
      <c r="AN29">
        <v>0.567886</v>
      </c>
      <c r="AO29">
        <v>0</v>
      </c>
      <c r="AP29">
        <v>0.490674</v>
      </c>
      <c r="AQ29">
        <v>44.703640999999998</v>
      </c>
      <c r="AR29">
        <v>3.7001659999999998</v>
      </c>
      <c r="AS29">
        <v>5.1526540000000001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2483.9723119999999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653.87717199999997</v>
      </c>
      <c r="L30">
        <v>416.972556</v>
      </c>
      <c r="M30">
        <v>84.268799999999999</v>
      </c>
      <c r="N30">
        <v>113.1165</v>
      </c>
      <c r="O30">
        <v>118.422202</v>
      </c>
      <c r="P30">
        <v>118.1439</v>
      </c>
      <c r="Q30">
        <v>5.5264049999999996</v>
      </c>
      <c r="R30">
        <v>19.287979</v>
      </c>
      <c r="S30">
        <v>9.3519360000000002</v>
      </c>
      <c r="T30">
        <v>0</v>
      </c>
      <c r="U30">
        <v>401.01415200000002</v>
      </c>
      <c r="V30">
        <v>17.371184</v>
      </c>
      <c r="W30">
        <v>33.323819</v>
      </c>
      <c r="X30">
        <v>141.26096200000001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19.510525000000001</v>
      </c>
      <c r="AD30">
        <v>0</v>
      </c>
      <c r="AE30">
        <v>47.340446</v>
      </c>
      <c r="AF30">
        <v>25.493227000000001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2.2254619999999998</v>
      </c>
      <c r="AM30">
        <v>10.089304</v>
      </c>
      <c r="AN30">
        <v>0.567886</v>
      </c>
      <c r="AO30">
        <v>0</v>
      </c>
      <c r="AP30">
        <v>0.490674</v>
      </c>
      <c r="AQ30">
        <v>44.703640999999998</v>
      </c>
      <c r="AR30">
        <v>3.7001659999999998</v>
      </c>
      <c r="AS30">
        <v>5.1526540000000001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2568.9253659999999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653.87717199999997</v>
      </c>
      <c r="L31">
        <v>416.972556</v>
      </c>
      <c r="M31">
        <v>84.268799999999999</v>
      </c>
      <c r="N31">
        <v>113.1165</v>
      </c>
      <c r="O31">
        <v>118.422202</v>
      </c>
      <c r="P31">
        <v>118.1439</v>
      </c>
      <c r="Q31">
        <v>3.2221320000000002</v>
      </c>
      <c r="R31">
        <v>19.287979</v>
      </c>
      <c r="S31">
        <v>7.3596349999999999</v>
      </c>
      <c r="T31">
        <v>0</v>
      </c>
      <c r="U31">
        <v>393.21449999999999</v>
      </c>
      <c r="V31">
        <v>17.371184</v>
      </c>
      <c r="W31">
        <v>33.323819</v>
      </c>
      <c r="X31">
        <v>141.26096200000001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19.510525000000001</v>
      </c>
      <c r="AD31">
        <v>0</v>
      </c>
      <c r="AE31">
        <v>47.340446</v>
      </c>
      <c r="AF31">
        <v>25.493227000000001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2.2254619999999998</v>
      </c>
      <c r="AM31">
        <v>10.089304</v>
      </c>
      <c r="AN31">
        <v>0.567886</v>
      </c>
      <c r="AO31">
        <v>0</v>
      </c>
      <c r="AP31">
        <v>0.490674</v>
      </c>
      <c r="AQ31">
        <v>44.703640999999998</v>
      </c>
      <c r="AR31">
        <v>3.7001659999999998</v>
      </c>
      <c r="AS31">
        <v>5.1526540000000001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2559.7310510000002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653.87717199999997</v>
      </c>
      <c r="L32">
        <v>416.972556</v>
      </c>
      <c r="M32">
        <v>84.268799999999999</v>
      </c>
      <c r="N32">
        <v>113.1165</v>
      </c>
      <c r="O32">
        <v>118.422202</v>
      </c>
      <c r="P32">
        <v>118.1439</v>
      </c>
      <c r="Q32">
        <v>3.2221320000000002</v>
      </c>
      <c r="R32">
        <v>19.287979</v>
      </c>
      <c r="S32">
        <v>7.3596349999999999</v>
      </c>
      <c r="T32">
        <v>0</v>
      </c>
      <c r="U32">
        <v>393.21449999999999</v>
      </c>
      <c r="V32">
        <v>17.371184</v>
      </c>
      <c r="W32">
        <v>33.323819</v>
      </c>
      <c r="X32">
        <v>141.26096200000001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19.510525000000001</v>
      </c>
      <c r="AD32">
        <v>0</v>
      </c>
      <c r="AE32">
        <v>47.340446</v>
      </c>
      <c r="AF32">
        <v>25.493227000000001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2.2254619999999998</v>
      </c>
      <c r="AM32">
        <v>10.089304</v>
      </c>
      <c r="AN32">
        <v>0.567886</v>
      </c>
      <c r="AO32">
        <v>0</v>
      </c>
      <c r="AP32">
        <v>0.490674</v>
      </c>
      <c r="AQ32">
        <v>44.703640999999998</v>
      </c>
      <c r="AR32">
        <v>3.7001659999999998</v>
      </c>
      <c r="AS32">
        <v>5.1526540000000001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2559.7310510000002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653.87717199999997</v>
      </c>
      <c r="L33">
        <v>416.972556</v>
      </c>
      <c r="M33">
        <v>84.268799999999999</v>
      </c>
      <c r="N33">
        <v>113.1165</v>
      </c>
      <c r="O33">
        <v>118.422202</v>
      </c>
      <c r="P33">
        <v>118.1439</v>
      </c>
      <c r="Q33">
        <v>3.2221320000000002</v>
      </c>
      <c r="R33">
        <v>19.287979</v>
      </c>
      <c r="S33">
        <v>7.3596349999999999</v>
      </c>
      <c r="T33">
        <v>0</v>
      </c>
      <c r="U33">
        <v>393.21449999999999</v>
      </c>
      <c r="V33">
        <v>17.371184</v>
      </c>
      <c r="W33">
        <v>33.323819</v>
      </c>
      <c r="X33">
        <v>141.26096200000001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19.510525000000001</v>
      </c>
      <c r="AD33">
        <v>0</v>
      </c>
      <c r="AE33">
        <v>47.340446</v>
      </c>
      <c r="AF33">
        <v>25.493227000000001</v>
      </c>
      <c r="AG33">
        <v>0</v>
      </c>
      <c r="AH33">
        <v>113.35590000000001</v>
      </c>
      <c r="AI33">
        <v>3.6570740000000002</v>
      </c>
      <c r="AJ33">
        <v>0</v>
      </c>
      <c r="AK33">
        <v>52.01032</v>
      </c>
      <c r="AL33">
        <v>2.2254619999999998</v>
      </c>
      <c r="AM33">
        <v>10.089304</v>
      </c>
      <c r="AN33">
        <v>0.567886</v>
      </c>
      <c r="AO33">
        <v>0</v>
      </c>
      <c r="AP33">
        <v>6.0107590000000002</v>
      </c>
      <c r="AQ33">
        <v>44.703640999999998</v>
      </c>
      <c r="AR33">
        <v>38.058853999999997</v>
      </c>
      <c r="AS33">
        <v>5.1526540000000001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2566.5708880000002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653.87717199999997</v>
      </c>
      <c r="L34">
        <v>416.972556</v>
      </c>
      <c r="M34">
        <v>84.268799999999999</v>
      </c>
      <c r="N34">
        <v>113.1165</v>
      </c>
      <c r="O34">
        <v>118.422202</v>
      </c>
      <c r="P34">
        <v>118.1439</v>
      </c>
      <c r="Q34">
        <v>3.2221320000000002</v>
      </c>
      <c r="R34">
        <v>19.287979</v>
      </c>
      <c r="S34">
        <v>7.3596349999999999</v>
      </c>
      <c r="T34">
        <v>0</v>
      </c>
      <c r="U34">
        <v>393.21449999999999</v>
      </c>
      <c r="V34">
        <v>17.371184</v>
      </c>
      <c r="W34">
        <v>33.323819</v>
      </c>
      <c r="X34">
        <v>141.26096200000001</v>
      </c>
      <c r="Y34">
        <v>0</v>
      </c>
      <c r="Z34">
        <v>0</v>
      </c>
      <c r="AA34">
        <v>13.453666999999999</v>
      </c>
      <c r="AB34">
        <v>25.223261000000001</v>
      </c>
      <c r="AC34">
        <v>18.534998999999999</v>
      </c>
      <c r="AD34">
        <v>0</v>
      </c>
      <c r="AE34">
        <v>31.560296999999998</v>
      </c>
      <c r="AF34">
        <v>16.995484999999999</v>
      </c>
      <c r="AG34">
        <v>0</v>
      </c>
      <c r="AH34">
        <v>83.701997000000006</v>
      </c>
      <c r="AI34">
        <v>0</v>
      </c>
      <c r="AJ34">
        <v>0</v>
      </c>
      <c r="AK34">
        <v>52.01032</v>
      </c>
      <c r="AL34">
        <v>2.2254619999999998</v>
      </c>
      <c r="AM34">
        <v>4.7229789999999996</v>
      </c>
      <c r="AN34">
        <v>0.567886</v>
      </c>
      <c r="AO34">
        <v>0</v>
      </c>
      <c r="AP34">
        <v>6.0107590000000002</v>
      </c>
      <c r="AQ34">
        <v>44.703640999999998</v>
      </c>
      <c r="AR34">
        <v>38.058853999999997</v>
      </c>
      <c r="AS34">
        <v>5.1526540000000001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2477.1275599999999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653.87717199999997</v>
      </c>
      <c r="L35">
        <v>416.972556</v>
      </c>
      <c r="M35">
        <v>84.268799999999999</v>
      </c>
      <c r="N35">
        <v>113.1165</v>
      </c>
      <c r="O35">
        <v>118.422202</v>
      </c>
      <c r="P35">
        <v>118.1439</v>
      </c>
      <c r="Q35">
        <v>3.2221320000000002</v>
      </c>
      <c r="R35">
        <v>19.287979</v>
      </c>
      <c r="S35">
        <v>7.3596349999999999</v>
      </c>
      <c r="T35">
        <v>0</v>
      </c>
      <c r="U35">
        <v>393.21449999999999</v>
      </c>
      <c r="V35">
        <v>17.371184</v>
      </c>
      <c r="W35">
        <v>33.323819</v>
      </c>
      <c r="X35">
        <v>141.26096200000001</v>
      </c>
      <c r="Y35">
        <v>0</v>
      </c>
      <c r="Z35">
        <v>0</v>
      </c>
      <c r="AA35">
        <v>8.3215439999999994</v>
      </c>
      <c r="AB35">
        <v>12.509512000000001</v>
      </c>
      <c r="AC35">
        <v>9.2675000000000001</v>
      </c>
      <c r="AD35">
        <v>0</v>
      </c>
      <c r="AE35">
        <v>31.560296999999998</v>
      </c>
      <c r="AF35">
        <v>8.4977420000000006</v>
      </c>
      <c r="AG35">
        <v>0</v>
      </c>
      <c r="AH35">
        <v>72.547775999999999</v>
      </c>
      <c r="AI35">
        <v>0</v>
      </c>
      <c r="AJ35">
        <v>0</v>
      </c>
      <c r="AK35">
        <v>52.01032</v>
      </c>
      <c r="AL35">
        <v>2.2254619999999998</v>
      </c>
      <c r="AM35">
        <v>0</v>
      </c>
      <c r="AN35">
        <v>0.567886</v>
      </c>
      <c r="AO35">
        <v>0</v>
      </c>
      <c r="AP35">
        <v>6.0107590000000002</v>
      </c>
      <c r="AQ35">
        <v>44.703640999999998</v>
      </c>
      <c r="AR35">
        <v>4.2287619999999997</v>
      </c>
      <c r="AS35">
        <v>5.1526540000000001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2391.8091539999996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653.87717199999997</v>
      </c>
      <c r="L36">
        <v>416.972556</v>
      </c>
      <c r="M36">
        <v>84.268799999999999</v>
      </c>
      <c r="N36">
        <v>113.1165</v>
      </c>
      <c r="O36">
        <v>118.422202</v>
      </c>
      <c r="P36">
        <v>118.1439</v>
      </c>
      <c r="Q36">
        <v>3.2221320000000002</v>
      </c>
      <c r="R36">
        <v>19.287979</v>
      </c>
      <c r="S36">
        <v>7.3596349999999999</v>
      </c>
      <c r="T36">
        <v>0</v>
      </c>
      <c r="U36">
        <v>393.21449999999999</v>
      </c>
      <c r="V36">
        <v>17.371184</v>
      </c>
      <c r="W36">
        <v>33.323819</v>
      </c>
      <c r="X36">
        <v>141.26096200000001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31.560296999999998</v>
      </c>
      <c r="AF36">
        <v>8.4977420000000006</v>
      </c>
      <c r="AG36">
        <v>0</v>
      </c>
      <c r="AH36">
        <v>36.273887999999999</v>
      </c>
      <c r="AI36">
        <v>0</v>
      </c>
      <c r="AJ36">
        <v>0</v>
      </c>
      <c r="AK36">
        <v>52.01032</v>
      </c>
      <c r="AL36">
        <v>12.240043</v>
      </c>
      <c r="AM36">
        <v>0</v>
      </c>
      <c r="AN36">
        <v>0.567886</v>
      </c>
      <c r="AO36">
        <v>0</v>
      </c>
      <c r="AP36">
        <v>6.0107590000000002</v>
      </c>
      <c r="AQ36">
        <v>44.703640999999998</v>
      </c>
      <c r="AR36">
        <v>3.7001659999999998</v>
      </c>
      <c r="AS36">
        <v>5.1526540000000001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2334.9226949999997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653.87717199999997</v>
      </c>
      <c r="L37">
        <v>416.972556</v>
      </c>
      <c r="M37">
        <v>84.268799999999999</v>
      </c>
      <c r="N37">
        <v>113.1165</v>
      </c>
      <c r="O37">
        <v>118.422202</v>
      </c>
      <c r="P37">
        <v>118.1439</v>
      </c>
      <c r="Q37">
        <v>3.2221320000000002</v>
      </c>
      <c r="R37">
        <v>19.287979</v>
      </c>
      <c r="S37">
        <v>7.3596349999999999</v>
      </c>
      <c r="T37">
        <v>0</v>
      </c>
      <c r="U37">
        <v>393.21449999999999</v>
      </c>
      <c r="V37">
        <v>17.371184</v>
      </c>
      <c r="W37">
        <v>33.323819</v>
      </c>
      <c r="X37">
        <v>141.26096200000001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31.560296999999998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67.876603000000003</v>
      </c>
      <c r="AM37">
        <v>0</v>
      </c>
      <c r="AN37">
        <v>0.567886</v>
      </c>
      <c r="AO37">
        <v>0</v>
      </c>
      <c r="AP37">
        <v>6.0107590000000002</v>
      </c>
      <c r="AQ37">
        <v>44.703640999999998</v>
      </c>
      <c r="AR37">
        <v>3.7001659999999998</v>
      </c>
      <c r="AS37">
        <v>5.1526540000000001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2376.6844929999997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653.87717199999997</v>
      </c>
      <c r="L38">
        <v>416.972556</v>
      </c>
      <c r="M38">
        <v>84.268799999999999</v>
      </c>
      <c r="N38">
        <v>113.1165</v>
      </c>
      <c r="O38">
        <v>118.422202</v>
      </c>
      <c r="P38">
        <v>118.1439</v>
      </c>
      <c r="Q38">
        <v>3.2221320000000002</v>
      </c>
      <c r="R38">
        <v>19.287979</v>
      </c>
      <c r="S38">
        <v>7.3596349999999999</v>
      </c>
      <c r="T38">
        <v>0</v>
      </c>
      <c r="U38">
        <v>393.21449999999999</v>
      </c>
      <c r="V38">
        <v>17.371184</v>
      </c>
      <c r="W38">
        <v>33.323819</v>
      </c>
      <c r="X38">
        <v>141.26096200000001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31.560296999999998</v>
      </c>
      <c r="AF38">
        <v>8.4977420000000006</v>
      </c>
      <c r="AG38">
        <v>0</v>
      </c>
      <c r="AH38">
        <v>0</v>
      </c>
      <c r="AI38">
        <v>0</v>
      </c>
      <c r="AJ38">
        <v>0</v>
      </c>
      <c r="AK38">
        <v>52.01032</v>
      </c>
      <c r="AL38">
        <v>67.876603000000003</v>
      </c>
      <c r="AM38">
        <v>0</v>
      </c>
      <c r="AN38">
        <v>0.567886</v>
      </c>
      <c r="AO38">
        <v>0</v>
      </c>
      <c r="AP38">
        <v>6.0107590000000002</v>
      </c>
      <c r="AQ38">
        <v>44.703640999999998</v>
      </c>
      <c r="AR38">
        <v>3.7001659999999998</v>
      </c>
      <c r="AS38">
        <v>5.1526540000000001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2354.285367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653.87717199999997</v>
      </c>
      <c r="L39">
        <v>416.972556</v>
      </c>
      <c r="M39">
        <v>84.268799999999999</v>
      </c>
      <c r="N39">
        <v>113.1165</v>
      </c>
      <c r="O39">
        <v>118.422202</v>
      </c>
      <c r="P39">
        <v>118.1439</v>
      </c>
      <c r="Q39">
        <v>3.2221320000000002</v>
      </c>
      <c r="R39">
        <v>19.287979</v>
      </c>
      <c r="S39">
        <v>7.3596349999999999</v>
      </c>
      <c r="T39">
        <v>0</v>
      </c>
      <c r="U39">
        <v>393.21449999999999</v>
      </c>
      <c r="V39">
        <v>17.37096</v>
      </c>
      <c r="W39">
        <v>33.323819</v>
      </c>
      <c r="X39">
        <v>141.26096200000001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31.560296999999998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67.876603000000003</v>
      </c>
      <c r="AM39">
        <v>0</v>
      </c>
      <c r="AN39">
        <v>0.567886</v>
      </c>
      <c r="AO39">
        <v>0</v>
      </c>
      <c r="AP39">
        <v>0.73601099999999997</v>
      </c>
      <c r="AQ39">
        <v>44.703640999999998</v>
      </c>
      <c r="AR39">
        <v>38.058853999999997</v>
      </c>
      <c r="AS39">
        <v>5.1526540000000001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2383.3690829999996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653.87717199999997</v>
      </c>
      <c r="L40">
        <v>416.972556</v>
      </c>
      <c r="M40">
        <v>84.268799999999999</v>
      </c>
      <c r="N40">
        <v>113.1165</v>
      </c>
      <c r="O40">
        <v>118.422202</v>
      </c>
      <c r="P40">
        <v>118.1439</v>
      </c>
      <c r="Q40">
        <v>3.2221320000000002</v>
      </c>
      <c r="R40">
        <v>19.287979</v>
      </c>
      <c r="S40">
        <v>7.3596349999999999</v>
      </c>
      <c r="T40">
        <v>0</v>
      </c>
      <c r="U40">
        <v>393.21449999999999</v>
      </c>
      <c r="V40">
        <v>17.37096</v>
      </c>
      <c r="W40">
        <v>33.323819</v>
      </c>
      <c r="X40">
        <v>141.26096200000001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31.560296999999998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67.876603000000003</v>
      </c>
      <c r="AM40">
        <v>0</v>
      </c>
      <c r="AN40">
        <v>0.567886</v>
      </c>
      <c r="AO40">
        <v>0</v>
      </c>
      <c r="AP40">
        <v>0.73601099999999997</v>
      </c>
      <c r="AQ40">
        <v>44.703640999999998</v>
      </c>
      <c r="AR40">
        <v>38.058853999999997</v>
      </c>
      <c r="AS40">
        <v>5.1526540000000001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2383.3690829999996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653.87717199999997</v>
      </c>
      <c r="L41">
        <v>416.972556</v>
      </c>
      <c r="M41">
        <v>84.268799999999999</v>
      </c>
      <c r="N41">
        <v>113.1165</v>
      </c>
      <c r="O41">
        <v>118.422202</v>
      </c>
      <c r="P41">
        <v>118.1439</v>
      </c>
      <c r="Q41">
        <v>0</v>
      </c>
      <c r="R41">
        <v>19.287979</v>
      </c>
      <c r="S41">
        <v>7.3596349999999999</v>
      </c>
      <c r="T41">
        <v>0</v>
      </c>
      <c r="U41">
        <v>393.21449999999999</v>
      </c>
      <c r="V41">
        <v>17.37096</v>
      </c>
      <c r="W41">
        <v>33.323819</v>
      </c>
      <c r="X41">
        <v>141.26096200000001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7.5899380000000001</v>
      </c>
      <c r="AE41">
        <v>15.780149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12.240043</v>
      </c>
      <c r="AM41">
        <v>0</v>
      </c>
      <c r="AN41">
        <v>0.567886</v>
      </c>
      <c r="AO41">
        <v>0</v>
      </c>
      <c r="AP41">
        <v>0.73601099999999997</v>
      </c>
      <c r="AQ41">
        <v>29.802427000000002</v>
      </c>
      <c r="AR41">
        <v>4.2287619999999997</v>
      </c>
      <c r="AS41">
        <v>5.1526540000000001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2267.5888749999999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653.87717199999997</v>
      </c>
      <c r="L42">
        <v>416.972556</v>
      </c>
      <c r="M42">
        <v>84.268799999999999</v>
      </c>
      <c r="N42">
        <v>113.1165</v>
      </c>
      <c r="O42">
        <v>118.422202</v>
      </c>
      <c r="P42">
        <v>118.1439</v>
      </c>
      <c r="Q42">
        <v>0</v>
      </c>
      <c r="R42">
        <v>19.287979</v>
      </c>
      <c r="S42">
        <v>7.3596349999999999</v>
      </c>
      <c r="T42">
        <v>0</v>
      </c>
      <c r="U42">
        <v>393.21449999999999</v>
      </c>
      <c r="V42">
        <v>17.37096</v>
      </c>
      <c r="W42">
        <v>33.323819</v>
      </c>
      <c r="X42">
        <v>141.26096200000001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17.456855999999998</v>
      </c>
      <c r="AE42">
        <v>15.780149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2.2254619999999998</v>
      </c>
      <c r="AM42">
        <v>0</v>
      </c>
      <c r="AN42">
        <v>0.567886</v>
      </c>
      <c r="AO42">
        <v>0</v>
      </c>
      <c r="AP42">
        <v>0.73601099999999997</v>
      </c>
      <c r="AQ42">
        <v>29.802427000000002</v>
      </c>
      <c r="AR42">
        <v>3.7001659999999998</v>
      </c>
      <c r="AS42">
        <v>6.4408180000000002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2268.2007799999997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609.622524</v>
      </c>
      <c r="L43">
        <v>406.76051799999999</v>
      </c>
      <c r="M43">
        <v>84.268799999999999</v>
      </c>
      <c r="N43">
        <v>113.1165</v>
      </c>
      <c r="O43">
        <v>118.422202</v>
      </c>
      <c r="P43">
        <v>118.1439</v>
      </c>
      <c r="Q43">
        <v>0</v>
      </c>
      <c r="R43">
        <v>19.287979</v>
      </c>
      <c r="S43">
        <v>4.4868350000000001</v>
      </c>
      <c r="T43">
        <v>0</v>
      </c>
      <c r="U43">
        <v>393.21449999999999</v>
      </c>
      <c r="V43">
        <v>17.37096</v>
      </c>
      <c r="W43">
        <v>33.323819</v>
      </c>
      <c r="X43">
        <v>141.26096200000001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17.456855999999998</v>
      </c>
      <c r="AE43">
        <v>0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2.2254619999999998</v>
      </c>
      <c r="AM43">
        <v>0</v>
      </c>
      <c r="AN43">
        <v>0.567886</v>
      </c>
      <c r="AO43">
        <v>0</v>
      </c>
      <c r="AP43">
        <v>0.73601099999999997</v>
      </c>
      <c r="AQ43">
        <v>14.901214</v>
      </c>
      <c r="AR43">
        <v>3.7001659999999998</v>
      </c>
      <c r="AS43">
        <v>23.702209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2197.4413229999991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566.53052400000001</v>
      </c>
      <c r="L44">
        <v>351.71058399999998</v>
      </c>
      <c r="M44">
        <v>84.268799999999999</v>
      </c>
      <c r="N44">
        <v>113.1165</v>
      </c>
      <c r="O44">
        <v>118.422202</v>
      </c>
      <c r="P44">
        <v>118.1439</v>
      </c>
      <c r="Q44">
        <v>0</v>
      </c>
      <c r="R44">
        <v>19.287979</v>
      </c>
      <c r="S44">
        <v>2.8727999999999998</v>
      </c>
      <c r="T44">
        <v>0</v>
      </c>
      <c r="U44">
        <v>393.21449999999999</v>
      </c>
      <c r="V44">
        <v>17.37096</v>
      </c>
      <c r="W44">
        <v>33.323819</v>
      </c>
      <c r="X44">
        <v>141.26096200000001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7.5899380000000001</v>
      </c>
      <c r="AE44">
        <v>0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2.2254619999999998</v>
      </c>
      <c r="AM44">
        <v>0</v>
      </c>
      <c r="AN44">
        <v>0.567886</v>
      </c>
      <c r="AO44">
        <v>0</v>
      </c>
      <c r="AP44">
        <v>0.73601099999999997</v>
      </c>
      <c r="AQ44">
        <v>14.901214</v>
      </c>
      <c r="AR44">
        <v>3.7001659999999998</v>
      </c>
      <c r="AS44">
        <v>23.702209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2087.8184360000005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566.53052400000001</v>
      </c>
      <c r="L45">
        <v>351.71058399999998</v>
      </c>
      <c r="M45">
        <v>84.268799999999999</v>
      </c>
      <c r="N45">
        <v>113.1165</v>
      </c>
      <c r="O45">
        <v>118.422202</v>
      </c>
      <c r="P45">
        <v>118.1439</v>
      </c>
      <c r="Q45">
        <v>0</v>
      </c>
      <c r="R45">
        <v>19.287979</v>
      </c>
      <c r="S45">
        <v>2.8727999999999998</v>
      </c>
      <c r="T45">
        <v>0</v>
      </c>
      <c r="U45">
        <v>393.21449999999999</v>
      </c>
      <c r="V45">
        <v>17.37096</v>
      </c>
      <c r="W45">
        <v>33.323819</v>
      </c>
      <c r="X45">
        <v>141.26096200000001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7.5899380000000001</v>
      </c>
      <c r="AE45">
        <v>0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2.2254619999999998</v>
      </c>
      <c r="AM45">
        <v>0</v>
      </c>
      <c r="AN45">
        <v>0.567886</v>
      </c>
      <c r="AO45">
        <v>0</v>
      </c>
      <c r="AP45">
        <v>2.6987079999999999</v>
      </c>
      <c r="AQ45">
        <v>14.901214</v>
      </c>
      <c r="AR45">
        <v>3.7001659999999998</v>
      </c>
      <c r="AS45">
        <v>23.702209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2089.7811330000004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566.53052400000001</v>
      </c>
      <c r="L46">
        <v>322.98258399999997</v>
      </c>
      <c r="M46">
        <v>84.268799999999999</v>
      </c>
      <c r="N46">
        <v>113.1165</v>
      </c>
      <c r="O46">
        <v>118.422202</v>
      </c>
      <c r="P46">
        <v>118.1439</v>
      </c>
      <c r="Q46">
        <v>0</v>
      </c>
      <c r="R46">
        <v>19.287979</v>
      </c>
      <c r="S46">
        <v>3.8304</v>
      </c>
      <c r="T46">
        <v>0</v>
      </c>
      <c r="U46">
        <v>393.21449999999999</v>
      </c>
      <c r="V46">
        <v>17.37096</v>
      </c>
      <c r="W46">
        <v>33.323819</v>
      </c>
      <c r="X46">
        <v>141.26096200000001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2.2254619999999998</v>
      </c>
      <c r="AM46">
        <v>0</v>
      </c>
      <c r="AN46">
        <v>0.567886</v>
      </c>
      <c r="AO46">
        <v>0</v>
      </c>
      <c r="AP46">
        <v>2.6987079999999999</v>
      </c>
      <c r="AQ46">
        <v>14.901214</v>
      </c>
      <c r="AR46">
        <v>38.058853999999997</v>
      </c>
      <c r="AS46">
        <v>23.702209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2088.7794830000003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566.53052400000001</v>
      </c>
      <c r="L47">
        <v>322.98258399999997</v>
      </c>
      <c r="M47">
        <v>84.268799999999999</v>
      </c>
      <c r="N47">
        <v>113.1165</v>
      </c>
      <c r="O47">
        <v>118.422202</v>
      </c>
      <c r="P47">
        <v>118.1439</v>
      </c>
      <c r="Q47">
        <v>0</v>
      </c>
      <c r="R47">
        <v>19.175460999999999</v>
      </c>
      <c r="S47">
        <v>3.8304</v>
      </c>
      <c r="T47">
        <v>0</v>
      </c>
      <c r="U47">
        <v>393.21449999999999</v>
      </c>
      <c r="V47">
        <v>17.37096</v>
      </c>
      <c r="W47">
        <v>33.323819</v>
      </c>
      <c r="X47">
        <v>141.26096200000001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2.2254619999999998</v>
      </c>
      <c r="AM47">
        <v>0</v>
      </c>
      <c r="AN47">
        <v>0.567886</v>
      </c>
      <c r="AO47">
        <v>0</v>
      </c>
      <c r="AP47">
        <v>2.6987079999999999</v>
      </c>
      <c r="AQ47">
        <v>12.488061999999999</v>
      </c>
      <c r="AR47">
        <v>38.058853999999997</v>
      </c>
      <c r="AS47">
        <v>23.702209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2086.2538130000003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566.53052400000001</v>
      </c>
      <c r="L48">
        <v>322.98258399999997</v>
      </c>
      <c r="M48">
        <v>84.268799999999999</v>
      </c>
      <c r="N48">
        <v>113.1165</v>
      </c>
      <c r="O48">
        <v>118.422202</v>
      </c>
      <c r="P48">
        <v>118.1439</v>
      </c>
      <c r="Q48">
        <v>0</v>
      </c>
      <c r="R48">
        <v>19.175460999999999</v>
      </c>
      <c r="S48">
        <v>3.8304</v>
      </c>
      <c r="T48">
        <v>0</v>
      </c>
      <c r="U48">
        <v>393.21449999999999</v>
      </c>
      <c r="V48">
        <v>17.37096</v>
      </c>
      <c r="W48">
        <v>33.323819</v>
      </c>
      <c r="X48">
        <v>141.26096200000001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2.2254619999999998</v>
      </c>
      <c r="AM48">
        <v>0</v>
      </c>
      <c r="AN48">
        <v>0.567886</v>
      </c>
      <c r="AO48">
        <v>0</v>
      </c>
      <c r="AP48">
        <v>2.6987079999999999</v>
      </c>
      <c r="AQ48">
        <v>0</v>
      </c>
      <c r="AR48">
        <v>4.2287619999999997</v>
      </c>
      <c r="AS48">
        <v>5.1526540000000001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2021.3861040000002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566.53052400000001</v>
      </c>
      <c r="L49">
        <v>322.98258399999997</v>
      </c>
      <c r="M49">
        <v>84.268799999999999</v>
      </c>
      <c r="N49">
        <v>113.1165</v>
      </c>
      <c r="O49">
        <v>118.422202</v>
      </c>
      <c r="P49">
        <v>118.1439</v>
      </c>
      <c r="Q49">
        <v>0</v>
      </c>
      <c r="R49">
        <v>19.175460999999999</v>
      </c>
      <c r="S49">
        <v>3.8304</v>
      </c>
      <c r="T49">
        <v>0</v>
      </c>
      <c r="U49">
        <v>393.21449999999999</v>
      </c>
      <c r="V49">
        <v>17.37096</v>
      </c>
      <c r="W49">
        <v>33.323819</v>
      </c>
      <c r="X49">
        <v>141.26096200000001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2.2254619999999998</v>
      </c>
      <c r="AM49">
        <v>0</v>
      </c>
      <c r="AN49">
        <v>0.567886</v>
      </c>
      <c r="AO49">
        <v>0</v>
      </c>
      <c r="AP49">
        <v>2.6987079999999999</v>
      </c>
      <c r="AQ49">
        <v>0</v>
      </c>
      <c r="AR49">
        <v>4.2287619999999997</v>
      </c>
      <c r="AS49">
        <v>5.1526540000000001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2021.3861040000002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566.53052400000001</v>
      </c>
      <c r="L50">
        <v>294.25458400000002</v>
      </c>
      <c r="M50">
        <v>84.268799999999999</v>
      </c>
      <c r="N50">
        <v>113.1165</v>
      </c>
      <c r="O50">
        <v>118.422202</v>
      </c>
      <c r="P50">
        <v>118.1439</v>
      </c>
      <c r="Q50">
        <v>0</v>
      </c>
      <c r="R50">
        <v>19.175460999999999</v>
      </c>
      <c r="S50">
        <v>3.8304</v>
      </c>
      <c r="T50">
        <v>0</v>
      </c>
      <c r="U50">
        <v>393.21449999999999</v>
      </c>
      <c r="V50">
        <v>17.37096</v>
      </c>
      <c r="W50">
        <v>33.323819</v>
      </c>
      <c r="X50">
        <v>141.26096200000001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2.2254619999999998</v>
      </c>
      <c r="AM50">
        <v>0</v>
      </c>
      <c r="AN50">
        <v>0.567886</v>
      </c>
      <c r="AO50">
        <v>0</v>
      </c>
      <c r="AP50">
        <v>2.6987079999999999</v>
      </c>
      <c r="AQ50">
        <v>0</v>
      </c>
      <c r="AR50">
        <v>4.2287619999999997</v>
      </c>
      <c r="AS50">
        <v>5.1526540000000001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1992.6581040000003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541.04399999999998</v>
      </c>
      <c r="L51">
        <v>280.57679999999999</v>
      </c>
      <c r="M51">
        <v>84.268799999999999</v>
      </c>
      <c r="N51">
        <v>113.1165</v>
      </c>
      <c r="O51">
        <v>118.422202</v>
      </c>
      <c r="P51">
        <v>118.1439</v>
      </c>
      <c r="Q51">
        <v>0</v>
      </c>
      <c r="R51">
        <v>19.175460999999999</v>
      </c>
      <c r="S51">
        <v>3.8304</v>
      </c>
      <c r="T51">
        <v>0</v>
      </c>
      <c r="U51">
        <v>393.21449999999999</v>
      </c>
      <c r="V51">
        <v>17.37096</v>
      </c>
      <c r="W51">
        <v>33.323819</v>
      </c>
      <c r="X51">
        <v>141.26096200000001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2.2254619999999998</v>
      </c>
      <c r="AM51">
        <v>0</v>
      </c>
      <c r="AN51">
        <v>0.567886</v>
      </c>
      <c r="AO51">
        <v>0</v>
      </c>
      <c r="AP51">
        <v>2.6987079999999999</v>
      </c>
      <c r="AQ51">
        <v>0</v>
      </c>
      <c r="AR51">
        <v>4.2287619999999997</v>
      </c>
      <c r="AS51">
        <v>5.1526540000000001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1953.4937960000002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519.01919999999996</v>
      </c>
      <c r="L52">
        <v>251.84880000000001</v>
      </c>
      <c r="M52">
        <v>84.268799999999999</v>
      </c>
      <c r="N52">
        <v>113.1165</v>
      </c>
      <c r="O52">
        <v>118.422202</v>
      </c>
      <c r="P52">
        <v>118.1439</v>
      </c>
      <c r="Q52">
        <v>0</v>
      </c>
      <c r="R52">
        <v>19.175460999999999</v>
      </c>
      <c r="S52">
        <v>3.8304</v>
      </c>
      <c r="T52">
        <v>0</v>
      </c>
      <c r="U52">
        <v>393.21449999999999</v>
      </c>
      <c r="V52">
        <v>12.958722</v>
      </c>
      <c r="W52">
        <v>33.323819</v>
      </c>
      <c r="X52">
        <v>141.26096200000001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2.2254619999999998</v>
      </c>
      <c r="AM52">
        <v>0</v>
      </c>
      <c r="AN52">
        <v>0.567886</v>
      </c>
      <c r="AO52">
        <v>0</v>
      </c>
      <c r="AP52">
        <v>2.6987079999999999</v>
      </c>
      <c r="AQ52">
        <v>0</v>
      </c>
      <c r="AR52">
        <v>4.2287619999999997</v>
      </c>
      <c r="AS52">
        <v>5.1526540000000001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1898.3287580000003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495.07920000000001</v>
      </c>
      <c r="L53">
        <v>251.84880000000001</v>
      </c>
      <c r="M53">
        <v>84.268799999999999</v>
      </c>
      <c r="N53">
        <v>113.1165</v>
      </c>
      <c r="O53">
        <v>118.422202</v>
      </c>
      <c r="P53">
        <v>118.1439</v>
      </c>
      <c r="Q53">
        <v>0</v>
      </c>
      <c r="R53">
        <v>19.175460999999999</v>
      </c>
      <c r="S53">
        <v>3.8304</v>
      </c>
      <c r="T53">
        <v>0</v>
      </c>
      <c r="U53">
        <v>393.21449999999999</v>
      </c>
      <c r="V53">
        <v>12.958722</v>
      </c>
      <c r="W53">
        <v>33.323819</v>
      </c>
      <c r="X53">
        <v>141.26096200000001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2.2254619999999998</v>
      </c>
      <c r="AM53">
        <v>0</v>
      </c>
      <c r="AN53">
        <v>0.567886</v>
      </c>
      <c r="AO53">
        <v>0</v>
      </c>
      <c r="AP53">
        <v>2.6987079999999999</v>
      </c>
      <c r="AQ53">
        <v>0</v>
      </c>
      <c r="AR53">
        <v>4.2287619999999997</v>
      </c>
      <c r="AS53">
        <v>5.1526540000000001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1874.3887580000003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467.30880000000002</v>
      </c>
      <c r="L54">
        <v>251.84880000000001</v>
      </c>
      <c r="M54">
        <v>84.268799999999999</v>
      </c>
      <c r="N54">
        <v>113.1165</v>
      </c>
      <c r="O54">
        <v>118.422202</v>
      </c>
      <c r="P54">
        <v>118.1439</v>
      </c>
      <c r="Q54">
        <v>0</v>
      </c>
      <c r="R54">
        <v>19.175460999999999</v>
      </c>
      <c r="S54">
        <v>3.8304</v>
      </c>
      <c r="T54">
        <v>0</v>
      </c>
      <c r="U54">
        <v>393.21449999999999</v>
      </c>
      <c r="V54">
        <v>12.958722</v>
      </c>
      <c r="W54">
        <v>33.323819</v>
      </c>
      <c r="X54">
        <v>141.26096200000001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2.2254619999999998</v>
      </c>
      <c r="AM54">
        <v>0</v>
      </c>
      <c r="AN54">
        <v>0.567886</v>
      </c>
      <c r="AO54">
        <v>0</v>
      </c>
      <c r="AP54">
        <v>2.6987079999999999</v>
      </c>
      <c r="AQ54">
        <v>0</v>
      </c>
      <c r="AR54">
        <v>4.2287619999999997</v>
      </c>
      <c r="AS54">
        <v>5.1526540000000001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1846.6183580000004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370.49543999999997</v>
      </c>
      <c r="L55">
        <v>223.04419200000001</v>
      </c>
      <c r="M55">
        <v>84.268799999999999</v>
      </c>
      <c r="N55">
        <v>113.1165</v>
      </c>
      <c r="O55">
        <v>118.422202</v>
      </c>
      <c r="P55">
        <v>118.1439</v>
      </c>
      <c r="Q55">
        <v>0</v>
      </c>
      <c r="R55">
        <v>16.131250999999999</v>
      </c>
      <c r="S55">
        <v>3.8304</v>
      </c>
      <c r="T55">
        <v>0</v>
      </c>
      <c r="U55">
        <v>393.21449999999999</v>
      </c>
      <c r="V55">
        <v>9.5444949999999995</v>
      </c>
      <c r="W55">
        <v>32.961357999999997</v>
      </c>
      <c r="X55">
        <v>141.26096200000001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2.2254619999999998</v>
      </c>
      <c r="AM55">
        <v>0</v>
      </c>
      <c r="AN55">
        <v>0.567886</v>
      </c>
      <c r="AO55">
        <v>0</v>
      </c>
      <c r="AP55">
        <v>2.6987079999999999</v>
      </c>
      <c r="AQ55">
        <v>0</v>
      </c>
      <c r="AR55">
        <v>4.2287619999999997</v>
      </c>
      <c r="AS55">
        <v>5.1526540000000001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1714.1794920000002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356.22719999999998</v>
      </c>
      <c r="L56">
        <v>223.04419200000001</v>
      </c>
      <c r="M56">
        <v>84.268799999999999</v>
      </c>
      <c r="N56">
        <v>113.1165</v>
      </c>
      <c r="O56">
        <v>118.422202</v>
      </c>
      <c r="P56">
        <v>118.1439</v>
      </c>
      <c r="Q56">
        <v>0</v>
      </c>
      <c r="R56">
        <v>16.131250999999999</v>
      </c>
      <c r="S56">
        <v>1.322446</v>
      </c>
      <c r="T56">
        <v>0</v>
      </c>
      <c r="U56">
        <v>393.21449999999999</v>
      </c>
      <c r="V56">
        <v>9.5444949999999995</v>
      </c>
      <c r="W56">
        <v>32.961357999999997</v>
      </c>
      <c r="X56">
        <v>141.26096200000001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2.2254619999999998</v>
      </c>
      <c r="AM56">
        <v>0</v>
      </c>
      <c r="AN56">
        <v>0.567886</v>
      </c>
      <c r="AO56">
        <v>0</v>
      </c>
      <c r="AP56">
        <v>2.6987079999999999</v>
      </c>
      <c r="AQ56">
        <v>0</v>
      </c>
      <c r="AR56">
        <v>4.2287619999999997</v>
      </c>
      <c r="AS56">
        <v>5.1526540000000001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1697.4032979999999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356.22719999999998</v>
      </c>
      <c r="L57">
        <v>224.95939200000001</v>
      </c>
      <c r="M57">
        <v>84.268799999999999</v>
      </c>
      <c r="N57">
        <v>113.1165</v>
      </c>
      <c r="O57">
        <v>118.422202</v>
      </c>
      <c r="P57">
        <v>118.1439</v>
      </c>
      <c r="Q57">
        <v>0</v>
      </c>
      <c r="R57">
        <v>19.742539000000001</v>
      </c>
      <c r="S57">
        <v>1.322446</v>
      </c>
      <c r="T57">
        <v>0</v>
      </c>
      <c r="U57">
        <v>393.21449999999999</v>
      </c>
      <c r="V57">
        <v>9.5444949999999995</v>
      </c>
      <c r="W57">
        <v>28.690462</v>
      </c>
      <c r="X57">
        <v>141.26096200000001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2.2254619999999998</v>
      </c>
      <c r="AM57">
        <v>0</v>
      </c>
      <c r="AN57">
        <v>0.567886</v>
      </c>
      <c r="AO57">
        <v>0</v>
      </c>
      <c r="AP57">
        <v>2.6987079999999999</v>
      </c>
      <c r="AQ57">
        <v>0</v>
      </c>
      <c r="AR57">
        <v>4.2287619999999997</v>
      </c>
      <c r="AS57">
        <v>5.1526540000000001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1698.6588900000002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356.22719999999998</v>
      </c>
      <c r="L58">
        <v>224.95939200000001</v>
      </c>
      <c r="M58">
        <v>84.268799999999999</v>
      </c>
      <c r="N58">
        <v>113.1165</v>
      </c>
      <c r="O58">
        <v>118.422202</v>
      </c>
      <c r="P58">
        <v>118.1439</v>
      </c>
      <c r="Q58">
        <v>0</v>
      </c>
      <c r="R58">
        <v>21.764140999999999</v>
      </c>
      <c r="S58">
        <v>3.4837410000000002</v>
      </c>
      <c r="T58">
        <v>0</v>
      </c>
      <c r="U58">
        <v>393.21449999999999</v>
      </c>
      <c r="V58">
        <v>9.5444949999999995</v>
      </c>
      <c r="W58">
        <v>28.690462</v>
      </c>
      <c r="X58">
        <v>141.26096200000001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2.2254619999999998</v>
      </c>
      <c r="AM58">
        <v>0</v>
      </c>
      <c r="AN58">
        <v>0.567886</v>
      </c>
      <c r="AO58">
        <v>0</v>
      </c>
      <c r="AP58">
        <v>2.6987079999999999</v>
      </c>
      <c r="AQ58">
        <v>0</v>
      </c>
      <c r="AR58">
        <v>4.2287619999999997</v>
      </c>
      <c r="AS58">
        <v>5.1526540000000001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1702.8417870000003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348.56639999999999</v>
      </c>
      <c r="L59">
        <v>224.95939200000001</v>
      </c>
      <c r="M59">
        <v>84.268799999999999</v>
      </c>
      <c r="N59">
        <v>113.1165</v>
      </c>
      <c r="O59">
        <v>118.422202</v>
      </c>
      <c r="P59">
        <v>118.1439</v>
      </c>
      <c r="Q59">
        <v>0</v>
      </c>
      <c r="R59">
        <v>31.842151000000001</v>
      </c>
      <c r="S59">
        <v>3.5958839999999999</v>
      </c>
      <c r="T59">
        <v>0</v>
      </c>
      <c r="U59">
        <v>393.21449999999999</v>
      </c>
      <c r="V59">
        <v>12.958722</v>
      </c>
      <c r="W59">
        <v>28.690462</v>
      </c>
      <c r="X59">
        <v>141.26096200000001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2.2254619999999998</v>
      </c>
      <c r="AM59">
        <v>0</v>
      </c>
      <c r="AN59">
        <v>0.567886</v>
      </c>
      <c r="AO59">
        <v>0</v>
      </c>
      <c r="AP59">
        <v>2.6987079999999999</v>
      </c>
      <c r="AQ59">
        <v>0</v>
      </c>
      <c r="AR59">
        <v>4.2287619999999997</v>
      </c>
      <c r="AS59">
        <v>5.1526540000000001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1708.7853670000002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356.22719999999998</v>
      </c>
      <c r="L60">
        <v>224.95939200000001</v>
      </c>
      <c r="M60">
        <v>84.268799999999999</v>
      </c>
      <c r="N60">
        <v>113.1165</v>
      </c>
      <c r="O60">
        <v>118.422202</v>
      </c>
      <c r="P60">
        <v>118.1439</v>
      </c>
      <c r="Q60">
        <v>0</v>
      </c>
      <c r="R60">
        <v>32.769933999999999</v>
      </c>
      <c r="S60">
        <v>3.8304</v>
      </c>
      <c r="T60">
        <v>0</v>
      </c>
      <c r="U60">
        <v>393.21449999999999</v>
      </c>
      <c r="V60">
        <v>12.958722</v>
      </c>
      <c r="W60">
        <v>28.690462</v>
      </c>
      <c r="X60">
        <v>141.26096200000001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2.2254619999999998</v>
      </c>
      <c r="AM60">
        <v>0</v>
      </c>
      <c r="AN60">
        <v>0.567886</v>
      </c>
      <c r="AO60">
        <v>0</v>
      </c>
      <c r="AP60">
        <v>2.6987079999999999</v>
      </c>
      <c r="AQ60">
        <v>0</v>
      </c>
      <c r="AR60">
        <v>4.2287619999999997</v>
      </c>
      <c r="AS60">
        <v>5.1526540000000001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1717.6084660000004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383.88268799999997</v>
      </c>
      <c r="L61">
        <v>251.77219199999999</v>
      </c>
      <c r="M61">
        <v>84.268799999999999</v>
      </c>
      <c r="N61">
        <v>113.1165</v>
      </c>
      <c r="O61">
        <v>118.422202</v>
      </c>
      <c r="P61">
        <v>118.1439</v>
      </c>
      <c r="Q61">
        <v>0</v>
      </c>
      <c r="R61">
        <v>35.070185000000002</v>
      </c>
      <c r="S61">
        <v>3.8304</v>
      </c>
      <c r="T61">
        <v>0</v>
      </c>
      <c r="U61">
        <v>393.21449999999999</v>
      </c>
      <c r="V61">
        <v>12.958722</v>
      </c>
      <c r="W61">
        <v>28.690462</v>
      </c>
      <c r="X61">
        <v>141.26096200000001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2.2254619999999998</v>
      </c>
      <c r="AM61">
        <v>0</v>
      </c>
      <c r="AN61">
        <v>0.567886</v>
      </c>
      <c r="AO61">
        <v>0</v>
      </c>
      <c r="AP61">
        <v>2.6987079999999999</v>
      </c>
      <c r="AQ61">
        <v>0</v>
      </c>
      <c r="AR61">
        <v>3.1715710000000001</v>
      </c>
      <c r="AS61">
        <v>5.1526540000000001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1773.3198140000002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394.89508799999999</v>
      </c>
      <c r="L62">
        <v>246.98419200000001</v>
      </c>
      <c r="M62">
        <v>84.268799999999999</v>
      </c>
      <c r="N62">
        <v>113.1165</v>
      </c>
      <c r="O62">
        <v>118.422202</v>
      </c>
      <c r="P62">
        <v>118.1439</v>
      </c>
      <c r="Q62">
        <v>0</v>
      </c>
      <c r="R62">
        <v>35.070185000000002</v>
      </c>
      <c r="S62">
        <v>3.8304</v>
      </c>
      <c r="T62">
        <v>0</v>
      </c>
      <c r="U62">
        <v>393.21449999999999</v>
      </c>
      <c r="V62">
        <v>12.958722</v>
      </c>
      <c r="W62">
        <v>28.690462</v>
      </c>
      <c r="X62">
        <v>141.26096200000001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2.2254619999999998</v>
      </c>
      <c r="AM62">
        <v>0</v>
      </c>
      <c r="AN62">
        <v>0.567886</v>
      </c>
      <c r="AO62">
        <v>0</v>
      </c>
      <c r="AP62">
        <v>2.6987079999999999</v>
      </c>
      <c r="AQ62">
        <v>0</v>
      </c>
      <c r="AR62">
        <v>3.1715710000000001</v>
      </c>
      <c r="AS62">
        <v>5.1526540000000001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1779.5442140000002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421.48764</v>
      </c>
      <c r="L63">
        <v>261.34819199999998</v>
      </c>
      <c r="M63">
        <v>84.268799999999999</v>
      </c>
      <c r="N63">
        <v>113.1165</v>
      </c>
      <c r="O63">
        <v>118.422202</v>
      </c>
      <c r="P63">
        <v>118.1439</v>
      </c>
      <c r="Q63">
        <v>0</v>
      </c>
      <c r="R63">
        <v>35.070185000000002</v>
      </c>
      <c r="S63">
        <v>3.8304</v>
      </c>
      <c r="T63">
        <v>0</v>
      </c>
      <c r="U63">
        <v>393.21449999999999</v>
      </c>
      <c r="V63">
        <v>12.958722</v>
      </c>
      <c r="W63">
        <v>28.690462</v>
      </c>
      <c r="X63">
        <v>141.26096200000001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2.2254619999999998</v>
      </c>
      <c r="AM63">
        <v>0</v>
      </c>
      <c r="AN63">
        <v>0.567886</v>
      </c>
      <c r="AO63">
        <v>0</v>
      </c>
      <c r="AP63">
        <v>3.6800570000000001</v>
      </c>
      <c r="AQ63">
        <v>0</v>
      </c>
      <c r="AR63">
        <v>3.1715710000000001</v>
      </c>
      <c r="AS63">
        <v>5.1526540000000001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1821.4821150000005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431.571168</v>
      </c>
      <c r="L64">
        <v>290.07619199999999</v>
      </c>
      <c r="M64">
        <v>84.268799999999999</v>
      </c>
      <c r="N64">
        <v>113.1165</v>
      </c>
      <c r="O64">
        <v>118.422202</v>
      </c>
      <c r="P64">
        <v>118.1439</v>
      </c>
      <c r="Q64">
        <v>0</v>
      </c>
      <c r="R64">
        <v>35.070185000000002</v>
      </c>
      <c r="S64">
        <v>3.8304</v>
      </c>
      <c r="T64">
        <v>0</v>
      </c>
      <c r="U64">
        <v>393.21449999999999</v>
      </c>
      <c r="V64">
        <v>12.958722</v>
      </c>
      <c r="W64">
        <v>28.690462</v>
      </c>
      <c r="X64">
        <v>141.26096200000001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2.2254619999999998</v>
      </c>
      <c r="AM64">
        <v>0</v>
      </c>
      <c r="AN64">
        <v>0.567886</v>
      </c>
      <c r="AO64">
        <v>0</v>
      </c>
      <c r="AP64">
        <v>3.6800570000000001</v>
      </c>
      <c r="AQ64">
        <v>0</v>
      </c>
      <c r="AR64">
        <v>3.1715710000000001</v>
      </c>
      <c r="AS64">
        <v>5.1526540000000001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1860.2936430000007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455.41540800000001</v>
      </c>
      <c r="L65">
        <v>275.71219200000002</v>
      </c>
      <c r="M65">
        <v>84.268799999999999</v>
      </c>
      <c r="N65">
        <v>113.1165</v>
      </c>
      <c r="O65">
        <v>118.422202</v>
      </c>
      <c r="P65">
        <v>118.1439</v>
      </c>
      <c r="Q65">
        <v>0</v>
      </c>
      <c r="R65">
        <v>35.070185000000002</v>
      </c>
      <c r="S65">
        <v>3.8304</v>
      </c>
      <c r="T65">
        <v>0</v>
      </c>
      <c r="U65">
        <v>393.21449999999999</v>
      </c>
      <c r="V65">
        <v>12.958722</v>
      </c>
      <c r="W65">
        <v>33.323819</v>
      </c>
      <c r="X65">
        <v>141.26096200000001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12.240043</v>
      </c>
      <c r="AM65">
        <v>0</v>
      </c>
      <c r="AN65">
        <v>0.567886</v>
      </c>
      <c r="AO65">
        <v>0</v>
      </c>
      <c r="AP65">
        <v>3.6800570000000001</v>
      </c>
      <c r="AQ65">
        <v>0</v>
      </c>
      <c r="AR65">
        <v>3.1715710000000001</v>
      </c>
      <c r="AS65">
        <v>4.6373889999999998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1883.9065560000006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509.44319999999999</v>
      </c>
      <c r="L66">
        <v>275.71219200000002</v>
      </c>
      <c r="M66">
        <v>84.268799999999999</v>
      </c>
      <c r="N66">
        <v>113.1165</v>
      </c>
      <c r="O66">
        <v>118.422202</v>
      </c>
      <c r="P66">
        <v>118.1439</v>
      </c>
      <c r="Q66">
        <v>0</v>
      </c>
      <c r="R66">
        <v>35.070185000000002</v>
      </c>
      <c r="S66">
        <v>3.8304</v>
      </c>
      <c r="T66">
        <v>0</v>
      </c>
      <c r="U66">
        <v>393.21449999999999</v>
      </c>
      <c r="V66">
        <v>12.958722</v>
      </c>
      <c r="W66">
        <v>33.323819</v>
      </c>
      <c r="X66">
        <v>141.26096200000001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12.240043</v>
      </c>
      <c r="AM66">
        <v>0</v>
      </c>
      <c r="AN66">
        <v>0.567886</v>
      </c>
      <c r="AO66">
        <v>0</v>
      </c>
      <c r="AP66">
        <v>3.6800570000000001</v>
      </c>
      <c r="AQ66">
        <v>0</v>
      </c>
      <c r="AR66">
        <v>3.1715710000000001</v>
      </c>
      <c r="AS66">
        <v>4.6373889999999998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1937.9343480000005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566.53052400000001</v>
      </c>
      <c r="L67">
        <v>279.61919999999998</v>
      </c>
      <c r="M67">
        <v>84.268799999999999</v>
      </c>
      <c r="N67">
        <v>113.1165</v>
      </c>
      <c r="O67">
        <v>118.422202</v>
      </c>
      <c r="P67">
        <v>118.1439</v>
      </c>
      <c r="Q67">
        <v>0</v>
      </c>
      <c r="R67">
        <v>40.592759999999998</v>
      </c>
      <c r="S67">
        <v>11.833862</v>
      </c>
      <c r="T67">
        <v>0</v>
      </c>
      <c r="U67">
        <v>393.21449999999999</v>
      </c>
      <c r="V67">
        <v>17.37096</v>
      </c>
      <c r="W67">
        <v>33.323819</v>
      </c>
      <c r="X67">
        <v>141.26096200000001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15.780149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12.240043</v>
      </c>
      <c r="AM67">
        <v>0</v>
      </c>
      <c r="AN67">
        <v>0.567886</v>
      </c>
      <c r="AO67">
        <v>0</v>
      </c>
      <c r="AP67">
        <v>6.0107590000000002</v>
      </c>
      <c r="AQ67">
        <v>0</v>
      </c>
      <c r="AR67">
        <v>3.1715710000000001</v>
      </c>
      <c r="AS67">
        <v>4.6373889999999998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2034.9778060000001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566.53052400000001</v>
      </c>
      <c r="L68">
        <v>351.905934</v>
      </c>
      <c r="M68">
        <v>84.268799999999999</v>
      </c>
      <c r="N68">
        <v>113.1165</v>
      </c>
      <c r="O68">
        <v>118.422202</v>
      </c>
      <c r="P68">
        <v>118.1439</v>
      </c>
      <c r="Q68">
        <v>0</v>
      </c>
      <c r="R68">
        <v>40.592759999999998</v>
      </c>
      <c r="S68">
        <v>11.960137</v>
      </c>
      <c r="T68">
        <v>0</v>
      </c>
      <c r="U68">
        <v>393.21449999999999</v>
      </c>
      <c r="V68">
        <v>17.37096</v>
      </c>
      <c r="W68">
        <v>33.323819</v>
      </c>
      <c r="X68">
        <v>141.26096200000001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15.780149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12.240043</v>
      </c>
      <c r="AM68">
        <v>0</v>
      </c>
      <c r="AN68">
        <v>0.567886</v>
      </c>
      <c r="AO68">
        <v>0</v>
      </c>
      <c r="AP68">
        <v>6.0107590000000002</v>
      </c>
      <c r="AQ68">
        <v>14.478911999999999</v>
      </c>
      <c r="AR68">
        <v>3.1715710000000001</v>
      </c>
      <c r="AS68">
        <v>4.6373889999999998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2121.8697269999993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646.83505200000002</v>
      </c>
      <c r="L69">
        <v>411.27713399999999</v>
      </c>
      <c r="M69">
        <v>84.268799999999999</v>
      </c>
      <c r="N69">
        <v>113.1165</v>
      </c>
      <c r="O69">
        <v>118.422202</v>
      </c>
      <c r="P69">
        <v>118.1439</v>
      </c>
      <c r="Q69">
        <v>0</v>
      </c>
      <c r="R69">
        <v>40.594766999999997</v>
      </c>
      <c r="S69">
        <v>14.412089999999999</v>
      </c>
      <c r="T69">
        <v>0</v>
      </c>
      <c r="U69">
        <v>393.21449999999999</v>
      </c>
      <c r="V69">
        <v>17.371184</v>
      </c>
      <c r="W69">
        <v>33.323819</v>
      </c>
      <c r="X69">
        <v>141.26096200000001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15.780149</v>
      </c>
      <c r="AF69">
        <v>8.4977420000000006</v>
      </c>
      <c r="AG69">
        <v>0</v>
      </c>
      <c r="AH69">
        <v>18.136944</v>
      </c>
      <c r="AI69">
        <v>0</v>
      </c>
      <c r="AJ69">
        <v>0</v>
      </c>
      <c r="AK69">
        <v>52.01032</v>
      </c>
      <c r="AL69">
        <v>12.240043</v>
      </c>
      <c r="AM69">
        <v>0</v>
      </c>
      <c r="AN69">
        <v>0.567886</v>
      </c>
      <c r="AO69">
        <v>0</v>
      </c>
      <c r="AP69">
        <v>0.85868</v>
      </c>
      <c r="AQ69">
        <v>29.802427000000002</v>
      </c>
      <c r="AR69">
        <v>3.1715710000000001</v>
      </c>
      <c r="AS69">
        <v>4.6373889999999998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2292.3080189999996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646.83505200000002</v>
      </c>
      <c r="L70">
        <v>416.972556</v>
      </c>
      <c r="M70">
        <v>84.268799999999999</v>
      </c>
      <c r="N70">
        <v>113.1165</v>
      </c>
      <c r="O70">
        <v>118.422202</v>
      </c>
      <c r="P70">
        <v>118.1439</v>
      </c>
      <c r="Q70">
        <v>0</v>
      </c>
      <c r="R70">
        <v>40.594766999999997</v>
      </c>
      <c r="S70">
        <v>16.543498</v>
      </c>
      <c r="T70">
        <v>0</v>
      </c>
      <c r="U70">
        <v>393.21449999999999</v>
      </c>
      <c r="V70">
        <v>17.371184</v>
      </c>
      <c r="W70">
        <v>33.323819</v>
      </c>
      <c r="X70">
        <v>141.26096200000001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15.780149</v>
      </c>
      <c r="AF70">
        <v>8.4977420000000006</v>
      </c>
      <c r="AG70">
        <v>0</v>
      </c>
      <c r="AH70">
        <v>36.273887999999999</v>
      </c>
      <c r="AI70">
        <v>0</v>
      </c>
      <c r="AJ70">
        <v>0</v>
      </c>
      <c r="AK70">
        <v>52.01032</v>
      </c>
      <c r="AL70">
        <v>12.240043</v>
      </c>
      <c r="AM70">
        <v>0</v>
      </c>
      <c r="AN70">
        <v>0.567886</v>
      </c>
      <c r="AO70">
        <v>0</v>
      </c>
      <c r="AP70">
        <v>0.85868</v>
      </c>
      <c r="AQ70">
        <v>29.802427000000002</v>
      </c>
      <c r="AR70">
        <v>3.7001659999999998</v>
      </c>
      <c r="AS70">
        <v>4.6373889999999998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2318.8003880000001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653.87717199999997</v>
      </c>
      <c r="L71">
        <v>416.972556</v>
      </c>
      <c r="M71">
        <v>84.268799999999999</v>
      </c>
      <c r="N71">
        <v>113.1165</v>
      </c>
      <c r="O71">
        <v>118.422202</v>
      </c>
      <c r="P71">
        <v>118.1439</v>
      </c>
      <c r="Q71">
        <v>0</v>
      </c>
      <c r="R71">
        <v>40.594766999999997</v>
      </c>
      <c r="S71">
        <v>18.887391000000001</v>
      </c>
      <c r="T71">
        <v>0</v>
      </c>
      <c r="U71">
        <v>393.21449999999999</v>
      </c>
      <c r="V71">
        <v>17.371184</v>
      </c>
      <c r="W71">
        <v>33.323819</v>
      </c>
      <c r="X71">
        <v>141.26096200000001</v>
      </c>
      <c r="Y71">
        <v>0</v>
      </c>
      <c r="Z71">
        <v>0</v>
      </c>
      <c r="AA71">
        <v>0</v>
      </c>
      <c r="AB71">
        <v>12.61163</v>
      </c>
      <c r="AC71">
        <v>9.2675000000000001</v>
      </c>
      <c r="AD71">
        <v>7.8429359999999999</v>
      </c>
      <c r="AE71">
        <v>15.780149</v>
      </c>
      <c r="AF71">
        <v>8.4977420000000006</v>
      </c>
      <c r="AG71">
        <v>0</v>
      </c>
      <c r="AH71">
        <v>54.410831999999999</v>
      </c>
      <c r="AI71">
        <v>0</v>
      </c>
      <c r="AJ71">
        <v>0</v>
      </c>
      <c r="AK71">
        <v>52.01032</v>
      </c>
      <c r="AL71">
        <v>12.240043</v>
      </c>
      <c r="AM71">
        <v>0</v>
      </c>
      <c r="AN71">
        <v>0.567886</v>
      </c>
      <c r="AO71">
        <v>0</v>
      </c>
      <c r="AP71">
        <v>0.85868</v>
      </c>
      <c r="AQ71">
        <v>29.802427000000002</v>
      </c>
      <c r="AR71">
        <v>38.058853999999997</v>
      </c>
      <c r="AS71">
        <v>4.6373889999999998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2410.4040989999994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653.87717199999997</v>
      </c>
      <c r="L72">
        <v>416.972556</v>
      </c>
      <c r="M72">
        <v>84.268799999999999</v>
      </c>
      <c r="N72">
        <v>113.1165</v>
      </c>
      <c r="O72">
        <v>118.422202</v>
      </c>
      <c r="P72">
        <v>118.1439</v>
      </c>
      <c r="Q72">
        <v>0</v>
      </c>
      <c r="R72">
        <v>40.594766999999997</v>
      </c>
      <c r="S72">
        <v>18.891245999999999</v>
      </c>
      <c r="T72">
        <v>0</v>
      </c>
      <c r="U72">
        <v>393.21449999999999</v>
      </c>
      <c r="V72">
        <v>17.371184</v>
      </c>
      <c r="W72">
        <v>33.323819</v>
      </c>
      <c r="X72">
        <v>141.26096200000001</v>
      </c>
      <c r="Y72">
        <v>0</v>
      </c>
      <c r="Z72">
        <v>0</v>
      </c>
      <c r="AA72">
        <v>0</v>
      </c>
      <c r="AB72">
        <v>12.61163</v>
      </c>
      <c r="AC72">
        <v>9.2675000000000001</v>
      </c>
      <c r="AD72">
        <v>15.685871000000001</v>
      </c>
      <c r="AE72">
        <v>15.780149</v>
      </c>
      <c r="AF72">
        <v>8.4977420000000006</v>
      </c>
      <c r="AG72">
        <v>0</v>
      </c>
      <c r="AH72">
        <v>72.547775999999999</v>
      </c>
      <c r="AI72">
        <v>0</v>
      </c>
      <c r="AJ72">
        <v>0</v>
      </c>
      <c r="AK72">
        <v>52.01032</v>
      </c>
      <c r="AL72">
        <v>12.240043</v>
      </c>
      <c r="AM72">
        <v>4.3400350000000003</v>
      </c>
      <c r="AN72">
        <v>0.567886</v>
      </c>
      <c r="AO72">
        <v>0</v>
      </c>
      <c r="AP72">
        <v>0.85868</v>
      </c>
      <c r="AQ72">
        <v>44.703640999999998</v>
      </c>
      <c r="AR72">
        <v>38.058853999999997</v>
      </c>
      <c r="AS72">
        <v>4.6373889999999998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2455.6290819999995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653.87717199999997</v>
      </c>
      <c r="L73">
        <v>416.972556</v>
      </c>
      <c r="M73">
        <v>84.268799999999999</v>
      </c>
      <c r="N73">
        <v>113.1165</v>
      </c>
      <c r="O73">
        <v>118.422202</v>
      </c>
      <c r="P73">
        <v>118.1439</v>
      </c>
      <c r="Q73">
        <v>0</v>
      </c>
      <c r="R73">
        <v>40.594766999999997</v>
      </c>
      <c r="S73">
        <v>18.891245999999999</v>
      </c>
      <c r="T73">
        <v>0</v>
      </c>
      <c r="U73">
        <v>393.21449999999999</v>
      </c>
      <c r="V73">
        <v>17.371184</v>
      </c>
      <c r="W73">
        <v>33.323819</v>
      </c>
      <c r="X73">
        <v>141.26096200000001</v>
      </c>
      <c r="Y73">
        <v>0</v>
      </c>
      <c r="Z73">
        <v>1.0533600000000001</v>
      </c>
      <c r="AA73">
        <v>6.7328859999999997</v>
      </c>
      <c r="AB73">
        <v>25.223261000000001</v>
      </c>
      <c r="AC73">
        <v>18.534998999999999</v>
      </c>
      <c r="AD73">
        <v>26.246003999999999</v>
      </c>
      <c r="AE73">
        <v>31.560296999999998</v>
      </c>
      <c r="AF73">
        <v>16.995484999999999</v>
      </c>
      <c r="AG73">
        <v>0</v>
      </c>
      <c r="AH73">
        <v>113.35590000000001</v>
      </c>
      <c r="AI73">
        <v>3.6570740000000002</v>
      </c>
      <c r="AJ73">
        <v>0</v>
      </c>
      <c r="AK73">
        <v>52.01032</v>
      </c>
      <c r="AL73">
        <v>12.240043</v>
      </c>
      <c r="AM73">
        <v>10.089304</v>
      </c>
      <c r="AN73">
        <v>0.567886</v>
      </c>
      <c r="AO73">
        <v>0</v>
      </c>
      <c r="AP73">
        <v>0.85868</v>
      </c>
      <c r="AQ73">
        <v>44.703640999999998</v>
      </c>
      <c r="AR73">
        <v>5.8145470000000001</v>
      </c>
      <c r="AS73">
        <v>4.6373889999999998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2538.1026419999994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653.87717199999997</v>
      </c>
      <c r="L74">
        <v>416.972556</v>
      </c>
      <c r="M74">
        <v>84.268799999999999</v>
      </c>
      <c r="N74">
        <v>113.1165</v>
      </c>
      <c r="O74">
        <v>118.422202</v>
      </c>
      <c r="P74">
        <v>118.1439</v>
      </c>
      <c r="Q74">
        <v>0</v>
      </c>
      <c r="R74">
        <v>40.594766999999997</v>
      </c>
      <c r="S74">
        <v>18.891245999999999</v>
      </c>
      <c r="T74">
        <v>0</v>
      </c>
      <c r="U74">
        <v>393.21449999999999</v>
      </c>
      <c r="V74">
        <v>17.371184</v>
      </c>
      <c r="W74">
        <v>33.323819</v>
      </c>
      <c r="X74">
        <v>141.26096200000001</v>
      </c>
      <c r="Y74">
        <v>0</v>
      </c>
      <c r="Z74">
        <v>12.488636</v>
      </c>
      <c r="AA74">
        <v>13.31447</v>
      </c>
      <c r="AB74">
        <v>25.223261000000001</v>
      </c>
      <c r="AC74">
        <v>19.510525000000001</v>
      </c>
      <c r="AD74">
        <v>30.865746000000001</v>
      </c>
      <c r="AE74">
        <v>47.340446</v>
      </c>
      <c r="AF74">
        <v>25.493227000000001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12.240043</v>
      </c>
      <c r="AM74">
        <v>10.089304</v>
      </c>
      <c r="AN74">
        <v>0.567886</v>
      </c>
      <c r="AO74">
        <v>0</v>
      </c>
      <c r="AP74">
        <v>0.85868</v>
      </c>
      <c r="AQ74">
        <v>44.703640999999998</v>
      </c>
      <c r="AR74">
        <v>4.2287619999999997</v>
      </c>
      <c r="AS74">
        <v>4.6373889999999998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2596.4069569999997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653.87717199999997</v>
      </c>
      <c r="L75">
        <v>416.972556</v>
      </c>
      <c r="M75">
        <v>84.268799999999999</v>
      </c>
      <c r="N75">
        <v>113.1165</v>
      </c>
      <c r="O75">
        <v>118.422202</v>
      </c>
      <c r="P75">
        <v>118.1439</v>
      </c>
      <c r="Q75">
        <v>0</v>
      </c>
      <c r="R75">
        <v>40.594766999999997</v>
      </c>
      <c r="S75">
        <v>18.891245999999999</v>
      </c>
      <c r="T75">
        <v>0</v>
      </c>
      <c r="U75">
        <v>393.21449999999999</v>
      </c>
      <c r="V75">
        <v>16.238980999999999</v>
      </c>
      <c r="W75">
        <v>33.323819</v>
      </c>
      <c r="X75">
        <v>141.26096200000001</v>
      </c>
      <c r="Y75">
        <v>0</v>
      </c>
      <c r="Z75">
        <v>12.488636</v>
      </c>
      <c r="AA75">
        <v>21.182112</v>
      </c>
      <c r="AB75">
        <v>25.223261000000001</v>
      </c>
      <c r="AC75">
        <v>19.510525000000001</v>
      </c>
      <c r="AD75">
        <v>30.865746000000001</v>
      </c>
      <c r="AE75">
        <v>47.340446</v>
      </c>
      <c r="AF75">
        <v>25.493227000000001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16.690968000000002</v>
      </c>
      <c r="AM75">
        <v>10.089304</v>
      </c>
      <c r="AN75">
        <v>0.567886</v>
      </c>
      <c r="AO75">
        <v>0</v>
      </c>
      <c r="AP75">
        <v>0.85868</v>
      </c>
      <c r="AQ75">
        <v>44.703640999999998</v>
      </c>
      <c r="AR75">
        <v>4.2287619999999997</v>
      </c>
      <c r="AS75">
        <v>4.6373889999999998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2628.6321759999996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653.87717199999997</v>
      </c>
      <c r="L76">
        <v>416.972556</v>
      </c>
      <c r="M76">
        <v>84.268799999999999</v>
      </c>
      <c r="N76">
        <v>113.1165</v>
      </c>
      <c r="O76">
        <v>118.422202</v>
      </c>
      <c r="P76">
        <v>118.1439</v>
      </c>
      <c r="Q76">
        <v>0</v>
      </c>
      <c r="R76">
        <v>40.594766999999997</v>
      </c>
      <c r="S76">
        <v>18.891245999999999</v>
      </c>
      <c r="T76">
        <v>0</v>
      </c>
      <c r="U76">
        <v>393.21449999999999</v>
      </c>
      <c r="V76">
        <v>16.238980999999999</v>
      </c>
      <c r="W76">
        <v>33.323819</v>
      </c>
      <c r="X76">
        <v>141.26096200000001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19.510525000000001</v>
      </c>
      <c r="AD76">
        <v>30.865746000000001</v>
      </c>
      <c r="AE76">
        <v>47.340446</v>
      </c>
      <c r="AF76">
        <v>25.493227000000001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67.876603000000003</v>
      </c>
      <c r="AM76">
        <v>10.089304</v>
      </c>
      <c r="AN76">
        <v>0.567886</v>
      </c>
      <c r="AO76">
        <v>0</v>
      </c>
      <c r="AP76">
        <v>0.85868</v>
      </c>
      <c r="AQ76">
        <v>44.703640999999998</v>
      </c>
      <c r="AR76">
        <v>4.2287619999999997</v>
      </c>
      <c r="AS76">
        <v>4.6373889999999998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2683.6003310000001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653.87717199999997</v>
      </c>
      <c r="L77">
        <v>416.972556</v>
      </c>
      <c r="M77">
        <v>84.268799999999999</v>
      </c>
      <c r="N77">
        <v>113.1165</v>
      </c>
      <c r="O77">
        <v>118.422202</v>
      </c>
      <c r="P77">
        <v>118.1439</v>
      </c>
      <c r="Q77">
        <v>0</v>
      </c>
      <c r="R77">
        <v>40.594766999999997</v>
      </c>
      <c r="S77">
        <v>18.891245999999999</v>
      </c>
      <c r="T77">
        <v>0</v>
      </c>
      <c r="U77">
        <v>393.21449999999999</v>
      </c>
      <c r="V77">
        <v>16.238980999999999</v>
      </c>
      <c r="W77">
        <v>33.323819</v>
      </c>
      <c r="X77">
        <v>141.26096200000001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27.830545000000001</v>
      </c>
      <c r="AD77">
        <v>30.865746000000001</v>
      </c>
      <c r="AE77">
        <v>47.340446</v>
      </c>
      <c r="AF77">
        <v>25.493227000000001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67.876603000000003</v>
      </c>
      <c r="AM77">
        <v>10.089304</v>
      </c>
      <c r="AN77">
        <v>0.567886</v>
      </c>
      <c r="AO77">
        <v>0</v>
      </c>
      <c r="AP77">
        <v>0.85868</v>
      </c>
      <c r="AQ77">
        <v>44.703640999999998</v>
      </c>
      <c r="AR77">
        <v>4.2287619999999997</v>
      </c>
      <c r="AS77">
        <v>4.6373889999999998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2691.9203509999998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653.87717199999997</v>
      </c>
      <c r="L78">
        <v>416.972556</v>
      </c>
      <c r="M78">
        <v>84.268799999999999</v>
      </c>
      <c r="N78">
        <v>113.1165</v>
      </c>
      <c r="O78">
        <v>118.422202</v>
      </c>
      <c r="P78">
        <v>118.1439</v>
      </c>
      <c r="Q78">
        <v>0</v>
      </c>
      <c r="R78">
        <v>40.594766999999997</v>
      </c>
      <c r="S78">
        <v>18.891245999999999</v>
      </c>
      <c r="T78">
        <v>0</v>
      </c>
      <c r="U78">
        <v>393.21449999999999</v>
      </c>
      <c r="V78">
        <v>16.238980999999999</v>
      </c>
      <c r="W78">
        <v>33.323819</v>
      </c>
      <c r="X78">
        <v>141.26096200000001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27.830545000000001</v>
      </c>
      <c r="AD78">
        <v>30.865746000000001</v>
      </c>
      <c r="AE78">
        <v>47.340446</v>
      </c>
      <c r="AF78">
        <v>25.493227000000001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67.876603000000003</v>
      </c>
      <c r="AM78">
        <v>10.089304</v>
      </c>
      <c r="AN78">
        <v>0.567886</v>
      </c>
      <c r="AO78">
        <v>0</v>
      </c>
      <c r="AP78">
        <v>0.85868</v>
      </c>
      <c r="AQ78">
        <v>44.703640999999998</v>
      </c>
      <c r="AR78">
        <v>4.7573569999999998</v>
      </c>
      <c r="AS78">
        <v>4.6373889999999998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2685.0127989999996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653.87717199999997</v>
      </c>
      <c r="L79">
        <v>416.972556</v>
      </c>
      <c r="M79">
        <v>84.268799999999999</v>
      </c>
      <c r="N79">
        <v>113.1165</v>
      </c>
      <c r="O79">
        <v>118.422202</v>
      </c>
      <c r="P79">
        <v>118.1439</v>
      </c>
      <c r="Q79">
        <v>0</v>
      </c>
      <c r="R79">
        <v>40.594766999999997</v>
      </c>
      <c r="S79">
        <v>18.891245999999999</v>
      </c>
      <c r="T79">
        <v>0</v>
      </c>
      <c r="U79">
        <v>393.21449999999999</v>
      </c>
      <c r="V79">
        <v>16.238980999999999</v>
      </c>
      <c r="W79">
        <v>33.323819</v>
      </c>
      <c r="X79">
        <v>141.26096200000001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27.830545000000001</v>
      </c>
      <c r="AD79">
        <v>23.275808999999999</v>
      </c>
      <c r="AE79">
        <v>47.340446</v>
      </c>
      <c r="AF79">
        <v>25.493227000000001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67.876603000000003</v>
      </c>
      <c r="AM79">
        <v>10.089304</v>
      </c>
      <c r="AN79">
        <v>0.567886</v>
      </c>
      <c r="AO79">
        <v>0</v>
      </c>
      <c r="AP79">
        <v>0.85868</v>
      </c>
      <c r="AQ79">
        <v>44.703640999999998</v>
      </c>
      <c r="AR79">
        <v>38.058853999999997</v>
      </c>
      <c r="AS79">
        <v>5.1526540000000001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2693.10268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653.87717199999997</v>
      </c>
      <c r="L80">
        <v>416.972556</v>
      </c>
      <c r="M80">
        <v>84.268799999999999</v>
      </c>
      <c r="N80">
        <v>113.1165</v>
      </c>
      <c r="O80">
        <v>118.422202</v>
      </c>
      <c r="P80">
        <v>118.1439</v>
      </c>
      <c r="Q80">
        <v>0</v>
      </c>
      <c r="R80">
        <v>40.594766999999997</v>
      </c>
      <c r="S80">
        <v>18.891245999999999</v>
      </c>
      <c r="T80">
        <v>0</v>
      </c>
      <c r="U80">
        <v>393.21449999999999</v>
      </c>
      <c r="V80">
        <v>16.238980999999999</v>
      </c>
      <c r="W80">
        <v>33.323819</v>
      </c>
      <c r="X80">
        <v>141.26096200000001</v>
      </c>
      <c r="Y80">
        <v>0</v>
      </c>
      <c r="Z80">
        <v>0</v>
      </c>
      <c r="AA80">
        <v>13.453666999999999</v>
      </c>
      <c r="AB80">
        <v>25.223261000000001</v>
      </c>
      <c r="AC80">
        <v>18.534998999999999</v>
      </c>
      <c r="AD80">
        <v>15.685871000000001</v>
      </c>
      <c r="AE80">
        <v>47.340446</v>
      </c>
      <c r="AF80">
        <v>16.995484999999999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2.2254619999999998</v>
      </c>
      <c r="AM80">
        <v>4.4676830000000001</v>
      </c>
      <c r="AN80">
        <v>0.567886</v>
      </c>
      <c r="AO80">
        <v>0</v>
      </c>
      <c r="AP80">
        <v>0.85868</v>
      </c>
      <c r="AQ80">
        <v>44.703640999999998</v>
      </c>
      <c r="AR80">
        <v>38.058853999999997</v>
      </c>
      <c r="AS80">
        <v>23.702209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2559.7714040000001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653.87717199999997</v>
      </c>
      <c r="L81">
        <v>412.79895199999999</v>
      </c>
      <c r="M81">
        <v>84.268799999999999</v>
      </c>
      <c r="N81">
        <v>113.1165</v>
      </c>
      <c r="O81">
        <v>118.422202</v>
      </c>
      <c r="P81">
        <v>118.1439</v>
      </c>
      <c r="Q81">
        <v>0</v>
      </c>
      <c r="R81">
        <v>40.592759999999998</v>
      </c>
      <c r="S81">
        <v>18.891245999999999</v>
      </c>
      <c r="T81">
        <v>0</v>
      </c>
      <c r="U81">
        <v>393.21449999999999</v>
      </c>
      <c r="V81">
        <v>16.238980999999999</v>
      </c>
      <c r="W81">
        <v>33.323819</v>
      </c>
      <c r="X81">
        <v>141.26096200000001</v>
      </c>
      <c r="Y81">
        <v>0</v>
      </c>
      <c r="Z81">
        <v>0</v>
      </c>
      <c r="AA81">
        <v>6.0520319999999996</v>
      </c>
      <c r="AB81">
        <v>25.223261000000001</v>
      </c>
      <c r="AC81">
        <v>9.2675000000000001</v>
      </c>
      <c r="AD81">
        <v>7.8429359999999999</v>
      </c>
      <c r="AE81">
        <v>31.560296999999998</v>
      </c>
      <c r="AF81">
        <v>8.4977420000000006</v>
      </c>
      <c r="AG81">
        <v>0</v>
      </c>
      <c r="AH81">
        <v>54.410831999999999</v>
      </c>
      <c r="AI81">
        <v>0</v>
      </c>
      <c r="AJ81">
        <v>0</v>
      </c>
      <c r="AK81">
        <v>52.01032</v>
      </c>
      <c r="AL81">
        <v>2.2254619999999998</v>
      </c>
      <c r="AM81">
        <v>4.4676830000000001</v>
      </c>
      <c r="AN81">
        <v>0.567886</v>
      </c>
      <c r="AO81">
        <v>0</v>
      </c>
      <c r="AP81">
        <v>0.85868</v>
      </c>
      <c r="AQ81">
        <v>44.703640999999998</v>
      </c>
      <c r="AR81">
        <v>5.8145470000000001</v>
      </c>
      <c r="AS81">
        <v>23.702209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2435.7187799999992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646.83505200000002</v>
      </c>
      <c r="L82">
        <v>412.79895199999999</v>
      </c>
      <c r="M82">
        <v>84.268799999999999</v>
      </c>
      <c r="N82">
        <v>113.1165</v>
      </c>
      <c r="O82">
        <v>118.422202</v>
      </c>
      <c r="P82">
        <v>118.1439</v>
      </c>
      <c r="Q82">
        <v>0</v>
      </c>
      <c r="R82">
        <v>40.592759999999998</v>
      </c>
      <c r="S82">
        <v>16.543498</v>
      </c>
      <c r="T82">
        <v>0</v>
      </c>
      <c r="U82">
        <v>393.21449999999999</v>
      </c>
      <c r="V82">
        <v>16.238980999999999</v>
      </c>
      <c r="W82">
        <v>33.323819</v>
      </c>
      <c r="X82">
        <v>141.26096200000001</v>
      </c>
      <c r="Y82">
        <v>0</v>
      </c>
      <c r="Z82">
        <v>0</v>
      </c>
      <c r="AA82">
        <v>0</v>
      </c>
      <c r="AB82">
        <v>25.223261000000001</v>
      </c>
      <c r="AC82">
        <v>0</v>
      </c>
      <c r="AD82">
        <v>0</v>
      </c>
      <c r="AE82">
        <v>31.560296999999998</v>
      </c>
      <c r="AF82">
        <v>8.4977420000000006</v>
      </c>
      <c r="AG82">
        <v>0</v>
      </c>
      <c r="AH82">
        <v>36.273887999999999</v>
      </c>
      <c r="AI82">
        <v>0</v>
      </c>
      <c r="AJ82">
        <v>0</v>
      </c>
      <c r="AK82">
        <v>52.01032</v>
      </c>
      <c r="AL82">
        <v>2.2254619999999998</v>
      </c>
      <c r="AM82">
        <v>0</v>
      </c>
      <c r="AN82">
        <v>0.567886</v>
      </c>
      <c r="AO82">
        <v>0</v>
      </c>
      <c r="AP82">
        <v>0.85868</v>
      </c>
      <c r="AQ82">
        <v>44.703640999999998</v>
      </c>
      <c r="AR82">
        <v>4.2287619999999997</v>
      </c>
      <c r="AS82">
        <v>23.702209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2378.976032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605.79212399999994</v>
      </c>
      <c r="L83">
        <v>388.21812599999998</v>
      </c>
      <c r="M83">
        <v>84.268799999999999</v>
      </c>
      <c r="N83">
        <v>113.1165</v>
      </c>
      <c r="O83">
        <v>118.422202</v>
      </c>
      <c r="P83">
        <v>118.1439</v>
      </c>
      <c r="Q83">
        <v>0</v>
      </c>
      <c r="R83">
        <v>40.592759999999998</v>
      </c>
      <c r="S83">
        <v>10.290915999999999</v>
      </c>
      <c r="T83">
        <v>0</v>
      </c>
      <c r="U83">
        <v>393.21449999999999</v>
      </c>
      <c r="V83">
        <v>16.238980999999999</v>
      </c>
      <c r="W83">
        <v>33.323819</v>
      </c>
      <c r="X83">
        <v>141.26096200000001</v>
      </c>
      <c r="Y83">
        <v>0</v>
      </c>
      <c r="Z83">
        <v>0</v>
      </c>
      <c r="AA83">
        <v>0</v>
      </c>
      <c r="AB83">
        <v>25.223261000000001</v>
      </c>
      <c r="AC83">
        <v>0</v>
      </c>
      <c r="AD83">
        <v>0</v>
      </c>
      <c r="AE83">
        <v>31.560296999999998</v>
      </c>
      <c r="AF83">
        <v>8.4977420000000006</v>
      </c>
      <c r="AG83">
        <v>0</v>
      </c>
      <c r="AH83">
        <v>18.136944</v>
      </c>
      <c r="AI83">
        <v>0</v>
      </c>
      <c r="AJ83">
        <v>0</v>
      </c>
      <c r="AK83">
        <v>52.01032</v>
      </c>
      <c r="AL83">
        <v>2.2254619999999998</v>
      </c>
      <c r="AM83">
        <v>0</v>
      </c>
      <c r="AN83">
        <v>0.567886</v>
      </c>
      <c r="AO83">
        <v>0</v>
      </c>
      <c r="AP83">
        <v>0.85868</v>
      </c>
      <c r="AQ83">
        <v>44.703640999999998</v>
      </c>
      <c r="AR83">
        <v>4.2287619999999997</v>
      </c>
      <c r="AS83">
        <v>5.1526540000000001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2270.4131969999994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566.53052400000001</v>
      </c>
      <c r="L84">
        <v>336.88074</v>
      </c>
      <c r="M84">
        <v>84.268799999999999</v>
      </c>
      <c r="N84">
        <v>113.1165</v>
      </c>
      <c r="O84">
        <v>118.422202</v>
      </c>
      <c r="P84">
        <v>118.1439</v>
      </c>
      <c r="Q84">
        <v>0</v>
      </c>
      <c r="R84">
        <v>40.592759999999998</v>
      </c>
      <c r="S84">
        <v>8.6183999999999994</v>
      </c>
      <c r="T84">
        <v>0</v>
      </c>
      <c r="U84">
        <v>393.21449999999999</v>
      </c>
      <c r="V84">
        <v>16.238980999999999</v>
      </c>
      <c r="W84">
        <v>33.323819</v>
      </c>
      <c r="X84">
        <v>141.26096200000001</v>
      </c>
      <c r="Y84">
        <v>0</v>
      </c>
      <c r="Z84">
        <v>0</v>
      </c>
      <c r="AA84">
        <v>0</v>
      </c>
      <c r="AB84">
        <v>19.147212</v>
      </c>
      <c r="AC84">
        <v>0</v>
      </c>
      <c r="AD84">
        <v>0</v>
      </c>
      <c r="AE84">
        <v>31.560296999999998</v>
      </c>
      <c r="AF84">
        <v>8.4977420000000006</v>
      </c>
      <c r="AG84">
        <v>0</v>
      </c>
      <c r="AH84">
        <v>0</v>
      </c>
      <c r="AI84">
        <v>0</v>
      </c>
      <c r="AJ84">
        <v>0</v>
      </c>
      <c r="AK84">
        <v>52.01032</v>
      </c>
      <c r="AL84">
        <v>2.2254619999999998</v>
      </c>
      <c r="AM84">
        <v>0</v>
      </c>
      <c r="AN84">
        <v>0.567886</v>
      </c>
      <c r="AO84">
        <v>0</v>
      </c>
      <c r="AP84">
        <v>0.85868</v>
      </c>
      <c r="AQ84">
        <v>44.703640999999998</v>
      </c>
      <c r="AR84">
        <v>4.2287619999999997</v>
      </c>
      <c r="AS84">
        <v>4.6373889999999998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2153.4134370000002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566.53052400000001</v>
      </c>
      <c r="L85">
        <v>268.04915299999999</v>
      </c>
      <c r="M85">
        <v>84.268799999999999</v>
      </c>
      <c r="N85">
        <v>113.1165</v>
      </c>
      <c r="O85">
        <v>118.422202</v>
      </c>
      <c r="P85">
        <v>118.1439</v>
      </c>
      <c r="Q85">
        <v>0</v>
      </c>
      <c r="R85">
        <v>35.070185000000002</v>
      </c>
      <c r="S85">
        <v>8.6183999999999994</v>
      </c>
      <c r="T85">
        <v>0</v>
      </c>
      <c r="U85">
        <v>393.21449999999999</v>
      </c>
      <c r="V85">
        <v>16.238980999999999</v>
      </c>
      <c r="W85">
        <v>28.690462</v>
      </c>
      <c r="X85">
        <v>122.62058399999999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31.560296999999998</v>
      </c>
      <c r="AF85">
        <v>8.4977420000000006</v>
      </c>
      <c r="AG85">
        <v>0</v>
      </c>
      <c r="AH85">
        <v>0</v>
      </c>
      <c r="AI85">
        <v>0</v>
      </c>
      <c r="AJ85">
        <v>0</v>
      </c>
      <c r="AK85">
        <v>52.01032</v>
      </c>
      <c r="AL85">
        <v>2.2254619999999998</v>
      </c>
      <c r="AM85">
        <v>0</v>
      </c>
      <c r="AN85">
        <v>0.567886</v>
      </c>
      <c r="AO85">
        <v>0</v>
      </c>
      <c r="AP85">
        <v>0.85868</v>
      </c>
      <c r="AQ85">
        <v>44.703640999999998</v>
      </c>
      <c r="AR85">
        <v>4.7573569999999998</v>
      </c>
      <c r="AS85">
        <v>4.6373889999999998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2037.1669230000005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566.53052400000001</v>
      </c>
      <c r="L86">
        <v>224.95939200000001</v>
      </c>
      <c r="M86">
        <v>84.268799999999999</v>
      </c>
      <c r="N86">
        <v>113.1165</v>
      </c>
      <c r="O86">
        <v>118.422202</v>
      </c>
      <c r="P86">
        <v>118.1439</v>
      </c>
      <c r="Q86">
        <v>0</v>
      </c>
      <c r="R86">
        <v>35.070185000000002</v>
      </c>
      <c r="S86">
        <v>8.6183999999999994</v>
      </c>
      <c r="T86">
        <v>0</v>
      </c>
      <c r="U86">
        <v>393.21449999999999</v>
      </c>
      <c r="V86">
        <v>16.238980999999999</v>
      </c>
      <c r="W86">
        <v>28.690462</v>
      </c>
      <c r="X86">
        <v>122.62058399999999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0</v>
      </c>
      <c r="AI86">
        <v>0</v>
      </c>
      <c r="AJ86">
        <v>0</v>
      </c>
      <c r="AK86">
        <v>52.01032</v>
      </c>
      <c r="AL86">
        <v>2.2254619999999998</v>
      </c>
      <c r="AM86">
        <v>0</v>
      </c>
      <c r="AN86">
        <v>0.567886</v>
      </c>
      <c r="AO86">
        <v>0</v>
      </c>
      <c r="AP86">
        <v>0.85868</v>
      </c>
      <c r="AQ86">
        <v>29.802427000000002</v>
      </c>
      <c r="AR86">
        <v>38.058853999999997</v>
      </c>
      <c r="AS86">
        <v>4.6373889999999998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1996.6972970000006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566.53052400000001</v>
      </c>
      <c r="L87">
        <v>224.95939200000001</v>
      </c>
      <c r="M87">
        <v>84.268799999999999</v>
      </c>
      <c r="N87">
        <v>113.1165</v>
      </c>
      <c r="O87">
        <v>118.422202</v>
      </c>
      <c r="P87">
        <v>118.1439</v>
      </c>
      <c r="Q87">
        <v>0</v>
      </c>
      <c r="R87">
        <v>24.531510000000001</v>
      </c>
      <c r="S87">
        <v>8.6183999999999994</v>
      </c>
      <c r="T87">
        <v>0</v>
      </c>
      <c r="U87">
        <v>393.21449999999999</v>
      </c>
      <c r="V87">
        <v>9.048171</v>
      </c>
      <c r="W87">
        <v>28.690462</v>
      </c>
      <c r="X87">
        <v>122.62058399999999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2.2254619999999998</v>
      </c>
      <c r="AM87">
        <v>0</v>
      </c>
      <c r="AN87">
        <v>0.567886</v>
      </c>
      <c r="AO87">
        <v>0</v>
      </c>
      <c r="AP87">
        <v>0.85868</v>
      </c>
      <c r="AQ87">
        <v>29.802427000000002</v>
      </c>
      <c r="AR87">
        <v>38.058853999999997</v>
      </c>
      <c r="AS87">
        <v>4.6373889999999998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1978.9678120000003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566.53052400000001</v>
      </c>
      <c r="L88">
        <v>224.95939200000001</v>
      </c>
      <c r="M88">
        <v>84.268799999999999</v>
      </c>
      <c r="N88">
        <v>113.1165</v>
      </c>
      <c r="O88">
        <v>118.422202</v>
      </c>
      <c r="P88">
        <v>118.1439</v>
      </c>
      <c r="Q88">
        <v>0</v>
      </c>
      <c r="R88">
        <v>24.531510000000001</v>
      </c>
      <c r="S88">
        <v>8.6183999999999994</v>
      </c>
      <c r="T88">
        <v>0</v>
      </c>
      <c r="U88">
        <v>393.21449999999999</v>
      </c>
      <c r="V88">
        <v>9.048171</v>
      </c>
      <c r="W88">
        <v>33.194977000000002</v>
      </c>
      <c r="X88">
        <v>140.403165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2.2254619999999998</v>
      </c>
      <c r="AM88">
        <v>0</v>
      </c>
      <c r="AN88">
        <v>0.567886</v>
      </c>
      <c r="AO88">
        <v>0</v>
      </c>
      <c r="AP88">
        <v>0.85868</v>
      </c>
      <c r="AQ88">
        <v>14.901214</v>
      </c>
      <c r="AR88">
        <v>5.8145470000000001</v>
      </c>
      <c r="AS88">
        <v>4.6373889999999998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1954.1093880000003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566.53052400000001</v>
      </c>
      <c r="L89">
        <v>224.95939200000001</v>
      </c>
      <c r="M89">
        <v>84.268799999999999</v>
      </c>
      <c r="N89">
        <v>113.1165</v>
      </c>
      <c r="O89">
        <v>118.422202</v>
      </c>
      <c r="P89">
        <v>118.1439</v>
      </c>
      <c r="Q89">
        <v>0</v>
      </c>
      <c r="R89">
        <v>24.531510000000001</v>
      </c>
      <c r="S89">
        <v>8.6183999999999994</v>
      </c>
      <c r="T89">
        <v>0</v>
      </c>
      <c r="U89">
        <v>393.21449999999999</v>
      </c>
      <c r="V89">
        <v>9.048171</v>
      </c>
      <c r="W89">
        <v>29.491385999999999</v>
      </c>
      <c r="X89">
        <v>129.15712099999999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2.2254619999999998</v>
      </c>
      <c r="AM89">
        <v>0</v>
      </c>
      <c r="AN89">
        <v>0.567886</v>
      </c>
      <c r="AO89">
        <v>0</v>
      </c>
      <c r="AP89">
        <v>0.85868</v>
      </c>
      <c r="AQ89">
        <v>0</v>
      </c>
      <c r="AR89">
        <v>4.2287619999999997</v>
      </c>
      <c r="AS89">
        <v>4.6373889999999998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1922.6727540000002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566.53052400000001</v>
      </c>
      <c r="L90">
        <v>224.95939200000001</v>
      </c>
      <c r="M90">
        <v>84.268799999999999</v>
      </c>
      <c r="N90">
        <v>113.1165</v>
      </c>
      <c r="O90">
        <v>118.422202</v>
      </c>
      <c r="P90">
        <v>118.1439</v>
      </c>
      <c r="Q90">
        <v>0</v>
      </c>
      <c r="R90">
        <v>24.531510000000001</v>
      </c>
      <c r="S90">
        <v>8.6183999999999994</v>
      </c>
      <c r="T90">
        <v>0</v>
      </c>
      <c r="U90">
        <v>393.21449999999999</v>
      </c>
      <c r="V90">
        <v>9.048171</v>
      </c>
      <c r="W90">
        <v>28.690462</v>
      </c>
      <c r="X90">
        <v>122.62058399999999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2.2254619999999998</v>
      </c>
      <c r="AM90">
        <v>0</v>
      </c>
      <c r="AN90">
        <v>0.567886</v>
      </c>
      <c r="AO90">
        <v>0</v>
      </c>
      <c r="AP90">
        <v>0.85868</v>
      </c>
      <c r="AQ90">
        <v>0</v>
      </c>
      <c r="AR90">
        <v>4.2287619999999997</v>
      </c>
      <c r="AS90">
        <v>4.6373889999999998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1915.3352930000003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566.53052400000001</v>
      </c>
      <c r="L91">
        <v>224.95939200000001</v>
      </c>
      <c r="M91">
        <v>84.268799999999999</v>
      </c>
      <c r="N91">
        <v>113.1165</v>
      </c>
      <c r="O91">
        <v>118.422202</v>
      </c>
      <c r="P91">
        <v>118.1439</v>
      </c>
      <c r="Q91">
        <v>0</v>
      </c>
      <c r="R91">
        <v>24.531510000000001</v>
      </c>
      <c r="S91">
        <v>8.6183999999999994</v>
      </c>
      <c r="T91">
        <v>0</v>
      </c>
      <c r="U91">
        <v>393.21449999999999</v>
      </c>
      <c r="V91">
        <v>9.048171</v>
      </c>
      <c r="W91">
        <v>28.690462</v>
      </c>
      <c r="X91">
        <v>122.62058399999999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2.2254619999999998</v>
      </c>
      <c r="AM91">
        <v>0</v>
      </c>
      <c r="AN91">
        <v>0.567886</v>
      </c>
      <c r="AO91">
        <v>0</v>
      </c>
      <c r="AP91">
        <v>0.85868</v>
      </c>
      <c r="AQ91">
        <v>0</v>
      </c>
      <c r="AR91">
        <v>4.2287619999999997</v>
      </c>
      <c r="AS91">
        <v>4.6373889999999998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1915.3352930000003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566.53052400000001</v>
      </c>
      <c r="L92">
        <v>224.95939200000001</v>
      </c>
      <c r="M92">
        <v>84.268799999999999</v>
      </c>
      <c r="N92">
        <v>113.1165</v>
      </c>
      <c r="O92">
        <v>118.422202</v>
      </c>
      <c r="P92">
        <v>118.1439</v>
      </c>
      <c r="Q92">
        <v>0</v>
      </c>
      <c r="R92">
        <v>24.531510000000001</v>
      </c>
      <c r="S92">
        <v>8.6183999999999994</v>
      </c>
      <c r="T92">
        <v>0</v>
      </c>
      <c r="U92">
        <v>393.21449999999999</v>
      </c>
      <c r="V92">
        <v>9.048171</v>
      </c>
      <c r="W92">
        <v>28.690462</v>
      </c>
      <c r="X92">
        <v>122.62058399999999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15.780149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2.2254619999999998</v>
      </c>
      <c r="AM92">
        <v>0</v>
      </c>
      <c r="AN92">
        <v>0.567886</v>
      </c>
      <c r="AO92">
        <v>0</v>
      </c>
      <c r="AP92">
        <v>0.85868</v>
      </c>
      <c r="AQ92">
        <v>0</v>
      </c>
      <c r="AR92">
        <v>4.2287619999999997</v>
      </c>
      <c r="AS92">
        <v>4.6373889999999998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1915.3352930000003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566.53052400000001</v>
      </c>
      <c r="L93">
        <v>224.95939200000001</v>
      </c>
      <c r="M93">
        <v>84.268799999999999</v>
      </c>
      <c r="N93">
        <v>113.1165</v>
      </c>
      <c r="O93">
        <v>118.422202</v>
      </c>
      <c r="P93">
        <v>118.1439</v>
      </c>
      <c r="Q93">
        <v>0</v>
      </c>
      <c r="R93">
        <v>24.531510000000001</v>
      </c>
      <c r="S93">
        <v>8.6183999999999994</v>
      </c>
      <c r="T93">
        <v>0</v>
      </c>
      <c r="U93">
        <v>393.21449999999999</v>
      </c>
      <c r="V93">
        <v>9.048171</v>
      </c>
      <c r="W93">
        <v>28.690462</v>
      </c>
      <c r="X93">
        <v>122.62058399999999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15.780149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2.2254619999999998</v>
      </c>
      <c r="AM93">
        <v>0</v>
      </c>
      <c r="AN93">
        <v>0.567886</v>
      </c>
      <c r="AO93">
        <v>0</v>
      </c>
      <c r="AP93">
        <v>0.85868</v>
      </c>
      <c r="AQ93">
        <v>0</v>
      </c>
      <c r="AR93">
        <v>4.2287619999999997</v>
      </c>
      <c r="AS93">
        <v>4.6373889999999998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1915.3352930000003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566.53052400000001</v>
      </c>
      <c r="L94">
        <v>224.95939200000001</v>
      </c>
      <c r="M94">
        <v>84.268799999999999</v>
      </c>
      <c r="N94">
        <v>113.1165</v>
      </c>
      <c r="O94">
        <v>118.422202</v>
      </c>
      <c r="P94">
        <v>118.1439</v>
      </c>
      <c r="Q94">
        <v>0</v>
      </c>
      <c r="R94">
        <v>24.531510000000001</v>
      </c>
      <c r="S94">
        <v>8.6183999999999994</v>
      </c>
      <c r="T94">
        <v>0</v>
      </c>
      <c r="U94">
        <v>393.21449999999999</v>
      </c>
      <c r="V94">
        <v>9.048171</v>
      </c>
      <c r="W94">
        <v>28.690462</v>
      </c>
      <c r="X94">
        <v>122.62058399999999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15.780149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2.2254619999999998</v>
      </c>
      <c r="AM94">
        <v>0</v>
      </c>
      <c r="AN94">
        <v>0.567886</v>
      </c>
      <c r="AO94">
        <v>0</v>
      </c>
      <c r="AP94">
        <v>0.85868</v>
      </c>
      <c r="AQ94">
        <v>0</v>
      </c>
      <c r="AR94">
        <v>4.2287619999999997</v>
      </c>
      <c r="AS94">
        <v>4.6373889999999998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1915.3352930000003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496.913004</v>
      </c>
      <c r="L95">
        <v>224.95939200000001</v>
      </c>
      <c r="M95">
        <v>84.268799999999999</v>
      </c>
      <c r="N95">
        <v>113.1165</v>
      </c>
      <c r="O95">
        <v>118.422202</v>
      </c>
      <c r="P95">
        <v>118.1439</v>
      </c>
      <c r="Q95">
        <v>0</v>
      </c>
      <c r="R95">
        <v>24.531510000000001</v>
      </c>
      <c r="S95">
        <v>8.6183999999999994</v>
      </c>
      <c r="T95">
        <v>0</v>
      </c>
      <c r="U95">
        <v>393.21449999999999</v>
      </c>
      <c r="V95">
        <v>9.048171</v>
      </c>
      <c r="W95">
        <v>28.690462</v>
      </c>
      <c r="X95">
        <v>122.62058399999999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2.2254619999999998</v>
      </c>
      <c r="AM95">
        <v>0</v>
      </c>
      <c r="AN95">
        <v>0.567886</v>
      </c>
      <c r="AO95">
        <v>0</v>
      </c>
      <c r="AP95">
        <v>0.85868</v>
      </c>
      <c r="AQ95">
        <v>0</v>
      </c>
      <c r="AR95">
        <v>4.2287619999999997</v>
      </c>
      <c r="AS95">
        <v>4.6373889999999998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1821.4398820000004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423.31665600000002</v>
      </c>
      <c r="L96">
        <v>224.95939200000001</v>
      </c>
      <c r="M96">
        <v>84.268799999999999</v>
      </c>
      <c r="N96">
        <v>113.1165</v>
      </c>
      <c r="O96">
        <v>118.422202</v>
      </c>
      <c r="P96">
        <v>118.1439</v>
      </c>
      <c r="Q96">
        <v>0</v>
      </c>
      <c r="R96">
        <v>24.531510000000001</v>
      </c>
      <c r="S96">
        <v>8.6183999999999994</v>
      </c>
      <c r="T96">
        <v>0</v>
      </c>
      <c r="U96">
        <v>393.21449999999999</v>
      </c>
      <c r="V96">
        <v>9.048171</v>
      </c>
      <c r="W96">
        <v>28.690462</v>
      </c>
      <c r="X96">
        <v>122.62058399999999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2.2254619999999998</v>
      </c>
      <c r="AM96">
        <v>0</v>
      </c>
      <c r="AN96">
        <v>0.567886</v>
      </c>
      <c r="AO96">
        <v>0</v>
      </c>
      <c r="AP96">
        <v>0.85868</v>
      </c>
      <c r="AQ96">
        <v>0</v>
      </c>
      <c r="AR96">
        <v>4.2287619999999997</v>
      </c>
      <c r="AS96">
        <v>4.6373889999999998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1747.8435340000001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394.89508799999999</v>
      </c>
      <c r="L97">
        <v>224.95939200000001</v>
      </c>
      <c r="M97">
        <v>84.268799999999999</v>
      </c>
      <c r="N97">
        <v>113.1165</v>
      </c>
      <c r="O97">
        <v>118.422202</v>
      </c>
      <c r="P97">
        <v>118.1439</v>
      </c>
      <c r="Q97">
        <v>0</v>
      </c>
      <c r="R97">
        <v>24.531510000000001</v>
      </c>
      <c r="S97">
        <v>8.6183999999999994</v>
      </c>
      <c r="T97">
        <v>0</v>
      </c>
      <c r="U97">
        <v>393.21449999999999</v>
      </c>
      <c r="V97">
        <v>9.048171</v>
      </c>
      <c r="W97">
        <v>28.690462</v>
      </c>
      <c r="X97">
        <v>122.62058399999999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2.2254619999999998</v>
      </c>
      <c r="AM97">
        <v>0</v>
      </c>
      <c r="AN97">
        <v>0.567886</v>
      </c>
      <c r="AO97">
        <v>0</v>
      </c>
      <c r="AP97">
        <v>0.85868</v>
      </c>
      <c r="AQ97">
        <v>0</v>
      </c>
      <c r="AR97">
        <v>6.3431420000000003</v>
      </c>
      <c r="AS97">
        <v>4.6373889999999998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1721.5363460000001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372.879864</v>
      </c>
      <c r="L98">
        <v>224.95939200000001</v>
      </c>
      <c r="M98">
        <v>84.268799999999999</v>
      </c>
      <c r="N98">
        <v>113.1165</v>
      </c>
      <c r="O98">
        <v>118.422202</v>
      </c>
      <c r="P98">
        <v>118.1439</v>
      </c>
      <c r="Q98">
        <v>0</v>
      </c>
      <c r="R98">
        <v>24.531510000000001</v>
      </c>
      <c r="S98">
        <v>8.6183999999999994</v>
      </c>
      <c r="T98">
        <v>0</v>
      </c>
      <c r="U98">
        <v>393.21449999999999</v>
      </c>
      <c r="V98">
        <v>9.048171</v>
      </c>
      <c r="W98">
        <v>28.690462</v>
      </c>
      <c r="X98">
        <v>122.62058399999999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2.2254619999999998</v>
      </c>
      <c r="AM98">
        <v>0</v>
      </c>
      <c r="AN98">
        <v>0.567886</v>
      </c>
      <c r="AO98">
        <v>0</v>
      </c>
      <c r="AP98">
        <v>0.85868</v>
      </c>
      <c r="AQ98">
        <v>0</v>
      </c>
      <c r="AR98">
        <v>6.3431420000000003</v>
      </c>
      <c r="AS98">
        <v>4.6373889999999998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1699.5211220000001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12.246287019250012</v>
      </c>
      <c r="L99">
        <f t="shared" si="2"/>
        <v>7.1973373027500047</v>
      </c>
      <c r="M99">
        <f t="shared" si="2"/>
        <v>2.0224511999999972</v>
      </c>
      <c r="N99">
        <f t="shared" si="2"/>
        <v>2.7147960000000015</v>
      </c>
      <c r="O99">
        <f t="shared" si="2"/>
        <v>2.8421328479999972</v>
      </c>
      <c r="P99">
        <f t="shared" si="2"/>
        <v>2.8354535999999944</v>
      </c>
      <c r="Q99">
        <f t="shared" si="2"/>
        <v>2.9289472499999997E-2</v>
      </c>
      <c r="R99">
        <f t="shared" si="2"/>
        <v>0.59427705174999945</v>
      </c>
      <c r="S99">
        <f t="shared" si="2"/>
        <v>0.17669821974999986</v>
      </c>
      <c r="T99">
        <f t="shared" si="2"/>
        <v>0</v>
      </c>
      <c r="U99">
        <f t="shared" si="2"/>
        <v>9.4917455639999879</v>
      </c>
      <c r="V99">
        <f t="shared" si="2"/>
        <v>0.30082885699999945</v>
      </c>
      <c r="W99">
        <f t="shared" si="2"/>
        <v>0.70248571775000035</v>
      </c>
      <c r="X99">
        <f t="shared" si="2"/>
        <v>2.9943161237500031</v>
      </c>
      <c r="Y99">
        <f t="shared" si="2"/>
        <v>0</v>
      </c>
      <c r="Z99">
        <f t="shared" si="2"/>
        <v>3.7992588000000001E-2</v>
      </c>
      <c r="AA99">
        <f t="shared" si="2"/>
        <v>8.6991907999999993E-2</v>
      </c>
      <c r="AB99">
        <f t="shared" si="2"/>
        <v>0.13403048549999994</v>
      </c>
      <c r="AC99">
        <f t="shared" si="2"/>
        <v>9.4890964000000008E-2</v>
      </c>
      <c r="AD99">
        <f t="shared" si="2"/>
        <v>7.8681720750000017E-2</v>
      </c>
      <c r="AE99">
        <f t="shared" si="2"/>
        <v>0.3550533454999999</v>
      </c>
      <c r="AF99">
        <f t="shared" si="2"/>
        <v>0.22991113475000027</v>
      </c>
      <c r="AG99">
        <f t="shared" si="2"/>
        <v>0</v>
      </c>
      <c r="AH99">
        <f t="shared" si="2"/>
        <v>0.59779367425000018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0.2898664695000005</v>
      </c>
      <c r="AM99">
        <f t="shared" si="2"/>
        <v>3.8247193499999992E-2</v>
      </c>
      <c r="AN99">
        <f t="shared" si="2"/>
        <v>1.3629264000000023E-2</v>
      </c>
      <c r="AO99">
        <f t="shared" si="2"/>
        <v>0</v>
      </c>
      <c r="AP99">
        <f t="shared" si="2"/>
        <v>5.7347548000000019E-2</v>
      </c>
      <c r="AQ99">
        <f t="shared" si="2"/>
        <v>0.45005284950000013</v>
      </c>
      <c r="AR99">
        <f t="shared" si="2"/>
        <v>0.2007340284999998</v>
      </c>
      <c r="AS99">
        <f t="shared" si="2"/>
        <v>0.1684917907499999</v>
      </c>
      <c r="AT99">
        <f t="shared" si="2"/>
        <v>0.34191659149999981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48.622606751500037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177.12</v>
      </c>
      <c r="C3" s="34">
        <v>55.18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34.909999999999997</v>
      </c>
      <c r="N3">
        <v>148.12</v>
      </c>
      <c r="O3">
        <v>100.3</v>
      </c>
      <c r="P3">
        <v>1.08</v>
      </c>
      <c r="Q3">
        <v>16.329999999999998</v>
      </c>
      <c r="R3" s="93">
        <v>0</v>
      </c>
      <c r="S3" s="93">
        <v>0</v>
      </c>
      <c r="T3" s="93">
        <v>0</v>
      </c>
      <c r="U3">
        <v>1.22</v>
      </c>
      <c r="V3">
        <v>0</v>
      </c>
      <c r="W3">
        <v>1.75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</v>
      </c>
      <c r="AH3">
        <v>15</v>
      </c>
      <c r="AI3">
        <v>15</v>
      </c>
      <c r="AJ3">
        <v>23.94</v>
      </c>
      <c r="AK3">
        <v>0</v>
      </c>
      <c r="AL3">
        <v>0</v>
      </c>
    </row>
    <row r="4" spans="1:38">
      <c r="A4" t="s">
        <v>46</v>
      </c>
      <c r="B4" s="34">
        <v>177.12</v>
      </c>
      <c r="C4" s="34">
        <v>31.6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34.909999999999997</v>
      </c>
      <c r="N4">
        <v>148.12</v>
      </c>
      <c r="O4">
        <v>100.3</v>
      </c>
      <c r="P4">
        <v>1.08</v>
      </c>
      <c r="Q4">
        <v>16.010000000000002</v>
      </c>
      <c r="R4" s="93">
        <v>0</v>
      </c>
      <c r="S4" s="93">
        <v>0</v>
      </c>
      <c r="T4" s="93">
        <v>0</v>
      </c>
      <c r="U4">
        <v>1.22</v>
      </c>
      <c r="V4">
        <v>0</v>
      </c>
      <c r="W4">
        <v>1.75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</v>
      </c>
      <c r="AH4">
        <v>14.99</v>
      </c>
      <c r="AI4">
        <v>14.99</v>
      </c>
      <c r="AJ4">
        <v>23.94</v>
      </c>
      <c r="AK4">
        <v>0</v>
      </c>
      <c r="AL4">
        <v>0</v>
      </c>
    </row>
    <row r="5" spans="1:38">
      <c r="A5" t="s">
        <v>47</v>
      </c>
      <c r="B5" s="34">
        <v>155.83000000000001</v>
      </c>
      <c r="C5" s="34">
        <v>31.6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43.36</v>
      </c>
      <c r="N5">
        <v>148.12</v>
      </c>
      <c r="O5">
        <v>100.3</v>
      </c>
      <c r="P5">
        <v>1.08</v>
      </c>
      <c r="Q5">
        <v>24.46</v>
      </c>
      <c r="R5" s="93">
        <v>0</v>
      </c>
      <c r="S5" s="93">
        <v>0</v>
      </c>
      <c r="T5" s="93">
        <v>0</v>
      </c>
      <c r="U5">
        <v>1.22</v>
      </c>
      <c r="V5">
        <v>0</v>
      </c>
      <c r="W5">
        <v>1.75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</v>
      </c>
      <c r="AH5">
        <v>14.88</v>
      </c>
      <c r="AI5">
        <v>14.88</v>
      </c>
      <c r="AJ5">
        <v>23.94</v>
      </c>
      <c r="AK5">
        <v>0</v>
      </c>
      <c r="AL5">
        <v>0</v>
      </c>
    </row>
    <row r="6" spans="1:38">
      <c r="A6" t="s">
        <v>48</v>
      </c>
      <c r="B6" s="34">
        <v>139.55000000000001</v>
      </c>
      <c r="C6" s="34">
        <v>31.6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47.58</v>
      </c>
      <c r="N6">
        <v>148.12</v>
      </c>
      <c r="O6">
        <v>100.3</v>
      </c>
      <c r="P6">
        <v>1.08</v>
      </c>
      <c r="Q6">
        <v>24.68</v>
      </c>
      <c r="R6" s="93">
        <v>0</v>
      </c>
      <c r="S6" s="93">
        <v>0</v>
      </c>
      <c r="T6" s="93">
        <v>0</v>
      </c>
      <c r="U6">
        <v>1.22</v>
      </c>
      <c r="V6">
        <v>0</v>
      </c>
      <c r="W6">
        <v>1.75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</v>
      </c>
      <c r="AH6">
        <v>14.66</v>
      </c>
      <c r="AI6">
        <v>14.66</v>
      </c>
      <c r="AJ6">
        <v>22.98</v>
      </c>
      <c r="AK6">
        <v>0</v>
      </c>
      <c r="AL6">
        <v>0</v>
      </c>
    </row>
    <row r="7" spans="1:38">
      <c r="A7" t="s">
        <v>49</v>
      </c>
      <c r="B7" s="34">
        <v>140.51</v>
      </c>
      <c r="C7" s="34">
        <v>31.6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51.81</v>
      </c>
      <c r="N7">
        <v>148.12</v>
      </c>
      <c r="O7">
        <v>100.3</v>
      </c>
      <c r="P7">
        <v>1.08</v>
      </c>
      <c r="Q7">
        <v>24.86</v>
      </c>
      <c r="R7" s="93">
        <v>0</v>
      </c>
      <c r="S7" s="93">
        <v>0</v>
      </c>
      <c r="T7" s="93">
        <v>0</v>
      </c>
      <c r="U7">
        <v>1.22</v>
      </c>
      <c r="V7">
        <v>0</v>
      </c>
      <c r="W7">
        <v>1.75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</v>
      </c>
      <c r="AH7">
        <v>14.51</v>
      </c>
      <c r="AI7">
        <v>14.51</v>
      </c>
      <c r="AJ7">
        <v>22.98</v>
      </c>
      <c r="AK7">
        <v>0</v>
      </c>
      <c r="AL7">
        <v>0</v>
      </c>
    </row>
    <row r="8" spans="1:38">
      <c r="A8" t="s">
        <v>50</v>
      </c>
      <c r="B8" s="34">
        <v>117.53</v>
      </c>
      <c r="C8" s="34">
        <v>31.6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56.03</v>
      </c>
      <c r="N8">
        <v>148.12</v>
      </c>
      <c r="O8">
        <v>100.3</v>
      </c>
      <c r="P8">
        <v>1.08</v>
      </c>
      <c r="Q8">
        <v>24.94</v>
      </c>
      <c r="R8" s="93">
        <v>0</v>
      </c>
      <c r="S8" s="93">
        <v>0</v>
      </c>
      <c r="T8" s="93">
        <v>0</v>
      </c>
      <c r="U8">
        <v>1.22</v>
      </c>
      <c r="V8">
        <v>0</v>
      </c>
      <c r="W8">
        <v>1.75</v>
      </c>
      <c r="X8">
        <v>17.5</v>
      </c>
      <c r="Y8">
        <v>5.84</v>
      </c>
      <c r="Z8">
        <v>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</v>
      </c>
      <c r="AH8">
        <v>14.33</v>
      </c>
      <c r="AI8">
        <v>14.33</v>
      </c>
      <c r="AJ8">
        <v>23.94</v>
      </c>
      <c r="AK8">
        <v>0</v>
      </c>
      <c r="AL8">
        <v>0</v>
      </c>
    </row>
    <row r="9" spans="1:38">
      <c r="A9" t="s">
        <v>51</v>
      </c>
      <c r="B9" s="34">
        <v>117.53</v>
      </c>
      <c r="C9" s="34">
        <v>31.6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60.25</v>
      </c>
      <c r="N9">
        <v>148.12</v>
      </c>
      <c r="O9">
        <v>100.3</v>
      </c>
      <c r="P9">
        <v>1.08</v>
      </c>
      <c r="Q9">
        <v>25.01</v>
      </c>
      <c r="R9" s="93">
        <v>0</v>
      </c>
      <c r="S9" s="93">
        <v>0</v>
      </c>
      <c r="T9" s="93">
        <v>0</v>
      </c>
      <c r="U9">
        <v>1.22</v>
      </c>
      <c r="V9">
        <v>0</v>
      </c>
      <c r="W9">
        <v>1.75</v>
      </c>
      <c r="X9">
        <v>17.5</v>
      </c>
      <c r="Y9">
        <v>5.84</v>
      </c>
      <c r="Z9">
        <v>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</v>
      </c>
      <c r="AH9">
        <v>14.18</v>
      </c>
      <c r="AI9">
        <v>14.18</v>
      </c>
      <c r="AJ9">
        <v>23.94</v>
      </c>
      <c r="AK9">
        <v>0</v>
      </c>
      <c r="AL9">
        <v>0</v>
      </c>
    </row>
    <row r="10" spans="1:38">
      <c r="A10" t="s">
        <v>52</v>
      </c>
      <c r="B10" s="34">
        <v>117.53</v>
      </c>
      <c r="C10" s="34">
        <v>31.6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64.48</v>
      </c>
      <c r="N10">
        <v>148.12</v>
      </c>
      <c r="O10">
        <v>100.3</v>
      </c>
      <c r="P10">
        <v>1.08</v>
      </c>
      <c r="Q10">
        <v>24.77</v>
      </c>
      <c r="R10" s="93">
        <v>0</v>
      </c>
      <c r="S10" s="93">
        <v>0</v>
      </c>
      <c r="T10" s="93">
        <v>0</v>
      </c>
      <c r="U10">
        <v>1.22</v>
      </c>
      <c r="V10">
        <v>0</v>
      </c>
      <c r="W10">
        <v>1.75</v>
      </c>
      <c r="X10">
        <v>17.5</v>
      </c>
      <c r="Y10">
        <v>5.84</v>
      </c>
      <c r="Z10">
        <v>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</v>
      </c>
      <c r="AH10">
        <v>13.99</v>
      </c>
      <c r="AI10">
        <v>13.99</v>
      </c>
      <c r="AJ10">
        <v>23.94</v>
      </c>
      <c r="AK10">
        <v>0</v>
      </c>
      <c r="AL10">
        <v>0</v>
      </c>
    </row>
    <row r="11" spans="1:38">
      <c r="A11" t="s">
        <v>53</v>
      </c>
      <c r="B11" s="34">
        <v>117.53</v>
      </c>
      <c r="C11" s="34">
        <v>31.6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68.7</v>
      </c>
      <c r="N11">
        <v>148.12</v>
      </c>
      <c r="O11">
        <v>100.3</v>
      </c>
      <c r="P11">
        <v>1.08</v>
      </c>
      <c r="Q11">
        <v>20.73</v>
      </c>
      <c r="R11" s="93">
        <v>0</v>
      </c>
      <c r="S11" s="93">
        <v>0</v>
      </c>
      <c r="T11" s="93">
        <v>0</v>
      </c>
      <c r="U11">
        <v>1.18</v>
      </c>
      <c r="V11">
        <v>0</v>
      </c>
      <c r="W11">
        <v>1.75</v>
      </c>
      <c r="X11">
        <v>17.5</v>
      </c>
      <c r="Y11">
        <v>5.84</v>
      </c>
      <c r="Z11">
        <v>5.83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</v>
      </c>
      <c r="AH11">
        <v>13.84</v>
      </c>
      <c r="AI11">
        <v>13.84</v>
      </c>
      <c r="AJ11">
        <v>22.98</v>
      </c>
      <c r="AK11">
        <v>0</v>
      </c>
      <c r="AL11">
        <v>0</v>
      </c>
    </row>
    <row r="12" spans="1:38">
      <c r="A12" t="s">
        <v>54</v>
      </c>
      <c r="B12" s="34">
        <v>117.53</v>
      </c>
      <c r="C12" s="34">
        <v>31.6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69.819999999999993</v>
      </c>
      <c r="N12">
        <v>148.12</v>
      </c>
      <c r="O12">
        <v>100.3</v>
      </c>
      <c r="P12">
        <v>1.08</v>
      </c>
      <c r="Q12">
        <v>20.43</v>
      </c>
      <c r="R12" s="93">
        <v>0</v>
      </c>
      <c r="S12" s="93">
        <v>0</v>
      </c>
      <c r="T12" s="93">
        <v>0</v>
      </c>
      <c r="U12">
        <v>1.18</v>
      </c>
      <c r="V12">
        <v>0</v>
      </c>
      <c r="W12">
        <v>1.75</v>
      </c>
      <c r="X12">
        <v>17.5</v>
      </c>
      <c r="Y12">
        <v>5.84</v>
      </c>
      <c r="Z12">
        <v>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</v>
      </c>
      <c r="AH12">
        <v>13.67</v>
      </c>
      <c r="AI12">
        <v>13.67</v>
      </c>
      <c r="AJ12">
        <v>22.98</v>
      </c>
      <c r="AK12">
        <v>0</v>
      </c>
      <c r="AL12">
        <v>0</v>
      </c>
    </row>
    <row r="13" spans="1:38">
      <c r="A13" t="s">
        <v>55</v>
      </c>
      <c r="B13" s="34">
        <v>117.53</v>
      </c>
      <c r="C13" s="34">
        <v>31.6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69.819999999999993</v>
      </c>
      <c r="N13">
        <v>148.12</v>
      </c>
      <c r="O13">
        <v>100.3</v>
      </c>
      <c r="P13">
        <v>1.08</v>
      </c>
      <c r="Q13">
        <v>18.22</v>
      </c>
      <c r="R13" s="93">
        <v>0</v>
      </c>
      <c r="S13" s="93">
        <v>0</v>
      </c>
      <c r="T13" s="93">
        <v>0</v>
      </c>
      <c r="U13">
        <v>1.18</v>
      </c>
      <c r="V13">
        <v>0</v>
      </c>
      <c r="W13">
        <v>1.75</v>
      </c>
      <c r="X13">
        <v>17.5</v>
      </c>
      <c r="Y13">
        <v>5.84</v>
      </c>
      <c r="Z13">
        <v>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</v>
      </c>
      <c r="AH13">
        <v>13.67</v>
      </c>
      <c r="AI13">
        <v>13.67</v>
      </c>
      <c r="AJ13">
        <v>22.98</v>
      </c>
      <c r="AK13">
        <v>0</v>
      </c>
      <c r="AL13">
        <v>0</v>
      </c>
    </row>
    <row r="14" spans="1:38">
      <c r="A14" t="s">
        <v>56</v>
      </c>
      <c r="B14" s="34">
        <v>117.53</v>
      </c>
      <c r="C14" s="34">
        <v>31.6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69.819999999999993</v>
      </c>
      <c r="N14">
        <v>148.12</v>
      </c>
      <c r="O14">
        <v>100.3</v>
      </c>
      <c r="P14">
        <v>1.08</v>
      </c>
      <c r="Q14">
        <v>18.100000000000001</v>
      </c>
      <c r="R14" s="93">
        <v>0</v>
      </c>
      <c r="S14" s="93">
        <v>0</v>
      </c>
      <c r="T14" s="93">
        <v>0</v>
      </c>
      <c r="U14">
        <v>1.18</v>
      </c>
      <c r="V14">
        <v>0</v>
      </c>
      <c r="W14">
        <v>1.75</v>
      </c>
      <c r="X14">
        <v>17.5</v>
      </c>
      <c r="Y14">
        <v>5.84</v>
      </c>
      <c r="Z14">
        <v>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</v>
      </c>
      <c r="AH14">
        <v>13.67</v>
      </c>
      <c r="AI14">
        <v>13.67</v>
      </c>
      <c r="AJ14">
        <v>22.98</v>
      </c>
      <c r="AK14">
        <v>0</v>
      </c>
      <c r="AL14">
        <v>0</v>
      </c>
    </row>
    <row r="15" spans="1:38">
      <c r="A15" t="s">
        <v>57</v>
      </c>
      <c r="B15" s="34">
        <v>117.53</v>
      </c>
      <c r="C15" s="34">
        <v>31.6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69.819999999999993</v>
      </c>
      <c r="N15">
        <v>148.12</v>
      </c>
      <c r="O15">
        <v>100.3</v>
      </c>
      <c r="P15">
        <v>1.1200000000000001</v>
      </c>
      <c r="Q15">
        <v>20.41</v>
      </c>
      <c r="R15" s="93">
        <v>0</v>
      </c>
      <c r="S15" s="93">
        <v>0</v>
      </c>
      <c r="T15" s="93">
        <v>0</v>
      </c>
      <c r="U15">
        <v>1.18</v>
      </c>
      <c r="V15">
        <v>0</v>
      </c>
      <c r="W15">
        <v>1.75</v>
      </c>
      <c r="X15">
        <v>17.5</v>
      </c>
      <c r="Y15">
        <v>5.84</v>
      </c>
      <c r="Z15">
        <v>5.83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</v>
      </c>
      <c r="AH15">
        <v>13.33</v>
      </c>
      <c r="AI15">
        <v>13.33</v>
      </c>
      <c r="AJ15">
        <v>22.98</v>
      </c>
      <c r="AK15">
        <v>0</v>
      </c>
      <c r="AL15">
        <v>0</v>
      </c>
    </row>
    <row r="16" spans="1:38">
      <c r="A16" t="s">
        <v>58</v>
      </c>
      <c r="B16" s="34">
        <v>117.53</v>
      </c>
      <c r="C16" s="34">
        <v>31.6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69.819999999999993</v>
      </c>
      <c r="N16">
        <v>148.12</v>
      </c>
      <c r="O16">
        <v>100.3</v>
      </c>
      <c r="P16">
        <v>1.1200000000000001</v>
      </c>
      <c r="Q16">
        <v>20.079999999999998</v>
      </c>
      <c r="R16" s="93">
        <v>0</v>
      </c>
      <c r="S16" s="93">
        <v>0</v>
      </c>
      <c r="T16" s="93">
        <v>0</v>
      </c>
      <c r="U16">
        <v>1.18</v>
      </c>
      <c r="V16">
        <v>0</v>
      </c>
      <c r="W16">
        <v>1.75</v>
      </c>
      <c r="X16">
        <v>17.5</v>
      </c>
      <c r="Y16">
        <v>5.84</v>
      </c>
      <c r="Z16">
        <v>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</v>
      </c>
      <c r="AH16">
        <v>13.33</v>
      </c>
      <c r="AI16">
        <v>13.33</v>
      </c>
      <c r="AJ16">
        <v>22.98</v>
      </c>
      <c r="AK16">
        <v>0</v>
      </c>
      <c r="AL16">
        <v>0</v>
      </c>
    </row>
    <row r="17" spans="1:38">
      <c r="A17" t="s">
        <v>59</v>
      </c>
      <c r="B17" s="34">
        <v>117.53</v>
      </c>
      <c r="C17" s="34">
        <v>31.6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69.819999999999993</v>
      </c>
      <c r="N17">
        <v>148.12</v>
      </c>
      <c r="O17">
        <v>100.3</v>
      </c>
      <c r="P17">
        <v>1.1200000000000001</v>
      </c>
      <c r="Q17">
        <v>19.98</v>
      </c>
      <c r="R17" s="93">
        <v>0</v>
      </c>
      <c r="S17" s="93">
        <v>0</v>
      </c>
      <c r="T17" s="93">
        <v>0</v>
      </c>
      <c r="U17">
        <v>1.18</v>
      </c>
      <c r="V17">
        <v>0</v>
      </c>
      <c r="W17">
        <v>1.75</v>
      </c>
      <c r="X17">
        <v>17.5</v>
      </c>
      <c r="Y17">
        <v>5.84</v>
      </c>
      <c r="Z17">
        <v>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</v>
      </c>
      <c r="AH17">
        <v>13.33</v>
      </c>
      <c r="AI17">
        <v>13.33</v>
      </c>
      <c r="AJ17">
        <v>22.98</v>
      </c>
      <c r="AK17">
        <v>0</v>
      </c>
      <c r="AL17">
        <v>0</v>
      </c>
    </row>
    <row r="18" spans="1:38">
      <c r="A18" t="s">
        <v>60</v>
      </c>
      <c r="B18" s="34">
        <v>122.31</v>
      </c>
      <c r="C18" s="34">
        <v>31.6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69.819999999999993</v>
      </c>
      <c r="N18">
        <v>148.12</v>
      </c>
      <c r="O18">
        <v>100.3</v>
      </c>
      <c r="P18">
        <v>1.1200000000000001</v>
      </c>
      <c r="Q18">
        <v>19.8</v>
      </c>
      <c r="R18" s="93">
        <v>0</v>
      </c>
      <c r="S18" s="93">
        <v>0</v>
      </c>
      <c r="T18" s="93">
        <v>0</v>
      </c>
      <c r="U18">
        <v>1.18</v>
      </c>
      <c r="V18">
        <v>0</v>
      </c>
      <c r="W18">
        <v>1.75</v>
      </c>
      <c r="X18">
        <v>17.5</v>
      </c>
      <c r="Y18">
        <v>5.84</v>
      </c>
      <c r="Z18">
        <v>5.83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</v>
      </c>
      <c r="AH18">
        <v>13.33</v>
      </c>
      <c r="AI18">
        <v>13.33</v>
      </c>
      <c r="AJ18">
        <v>22.98</v>
      </c>
      <c r="AK18">
        <v>0</v>
      </c>
      <c r="AL18">
        <v>0</v>
      </c>
    </row>
    <row r="19" spans="1:38">
      <c r="A19" t="s">
        <v>61</v>
      </c>
      <c r="B19" s="34">
        <v>130.93</v>
      </c>
      <c r="C19" s="34">
        <v>31.6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69.819999999999993</v>
      </c>
      <c r="N19">
        <v>148.12</v>
      </c>
      <c r="O19">
        <v>100.3</v>
      </c>
      <c r="P19">
        <v>1.1200000000000001</v>
      </c>
      <c r="Q19">
        <v>19.78</v>
      </c>
      <c r="R19" s="93">
        <v>0</v>
      </c>
      <c r="S19" s="93">
        <v>0</v>
      </c>
      <c r="T19" s="93">
        <v>0</v>
      </c>
      <c r="U19">
        <v>1.18</v>
      </c>
      <c r="V19">
        <v>0</v>
      </c>
      <c r="W19">
        <v>1.7</v>
      </c>
      <c r="X19">
        <v>17.5</v>
      </c>
      <c r="Y19">
        <v>5.84</v>
      </c>
      <c r="Z19">
        <v>5.83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</v>
      </c>
      <c r="AH19">
        <v>13.33</v>
      </c>
      <c r="AI19">
        <v>13.33</v>
      </c>
      <c r="AJ19">
        <v>22.98</v>
      </c>
      <c r="AK19">
        <v>0</v>
      </c>
      <c r="AL19">
        <v>0</v>
      </c>
    </row>
    <row r="20" spans="1:38">
      <c r="A20" t="s">
        <v>62</v>
      </c>
      <c r="B20" s="34">
        <v>139.55000000000001</v>
      </c>
      <c r="C20" s="34">
        <v>31.6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69.819999999999993</v>
      </c>
      <c r="N20">
        <v>148.12</v>
      </c>
      <c r="O20">
        <v>100.3</v>
      </c>
      <c r="P20">
        <v>1.1200000000000001</v>
      </c>
      <c r="Q20">
        <v>19.8</v>
      </c>
      <c r="R20" s="93">
        <v>0</v>
      </c>
      <c r="S20" s="93">
        <v>0</v>
      </c>
      <c r="T20" s="93">
        <v>0</v>
      </c>
      <c r="U20">
        <v>1.18</v>
      </c>
      <c r="V20">
        <v>0</v>
      </c>
      <c r="W20">
        <v>1.7</v>
      </c>
      <c r="X20">
        <v>17.5</v>
      </c>
      <c r="Y20">
        <v>5.84</v>
      </c>
      <c r="Z20">
        <v>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</v>
      </c>
      <c r="AH20">
        <v>13.33</v>
      </c>
      <c r="AI20">
        <v>13.33</v>
      </c>
      <c r="AJ20">
        <v>22.98</v>
      </c>
      <c r="AK20">
        <v>0</v>
      </c>
      <c r="AL20">
        <v>0</v>
      </c>
    </row>
    <row r="21" spans="1:38">
      <c r="A21" t="s">
        <v>63</v>
      </c>
      <c r="B21" s="34">
        <v>164.45</v>
      </c>
      <c r="C21" s="34">
        <v>31.6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69.819999999999993</v>
      </c>
      <c r="N21">
        <v>148.12</v>
      </c>
      <c r="O21">
        <v>100.3</v>
      </c>
      <c r="P21">
        <v>1.1200000000000001</v>
      </c>
      <c r="Q21">
        <v>16.850000000000001</v>
      </c>
      <c r="R21" s="93">
        <v>0</v>
      </c>
      <c r="S21" s="93">
        <v>0</v>
      </c>
      <c r="T21" s="93">
        <v>0</v>
      </c>
      <c r="U21">
        <v>1.18</v>
      </c>
      <c r="V21">
        <v>0</v>
      </c>
      <c r="W21">
        <v>1.7</v>
      </c>
      <c r="X21">
        <v>17.5</v>
      </c>
      <c r="Y21">
        <v>5.84</v>
      </c>
      <c r="Z21">
        <v>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</v>
      </c>
      <c r="AH21">
        <v>13.33</v>
      </c>
      <c r="AI21">
        <v>13.33</v>
      </c>
      <c r="AJ21">
        <v>22.98</v>
      </c>
      <c r="AK21">
        <v>0</v>
      </c>
      <c r="AL21">
        <v>0</v>
      </c>
    </row>
    <row r="22" spans="1:38">
      <c r="A22" t="s">
        <v>64</v>
      </c>
      <c r="B22" s="34">
        <v>177.12</v>
      </c>
      <c r="C22" s="34">
        <v>31.6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69.819999999999993</v>
      </c>
      <c r="N22">
        <v>148.12</v>
      </c>
      <c r="O22">
        <v>100.3</v>
      </c>
      <c r="P22">
        <v>1.1200000000000001</v>
      </c>
      <c r="Q22">
        <v>16.91</v>
      </c>
      <c r="R22" s="93">
        <v>0</v>
      </c>
      <c r="S22" s="93">
        <v>0</v>
      </c>
      <c r="T22" s="93">
        <v>0</v>
      </c>
      <c r="U22">
        <v>1.18</v>
      </c>
      <c r="V22">
        <v>0</v>
      </c>
      <c r="W22">
        <v>1.7</v>
      </c>
      <c r="X22">
        <v>17.5</v>
      </c>
      <c r="Y22">
        <v>5.84</v>
      </c>
      <c r="Z22">
        <v>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13.47</v>
      </c>
      <c r="AI22">
        <v>13.47</v>
      </c>
      <c r="AJ22">
        <v>22.98</v>
      </c>
      <c r="AK22">
        <v>0</v>
      </c>
      <c r="AL22">
        <v>0</v>
      </c>
    </row>
    <row r="23" spans="1:38">
      <c r="A23" t="s">
        <v>65</v>
      </c>
      <c r="B23" s="34">
        <v>177.12</v>
      </c>
      <c r="C23" s="34">
        <v>55.18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69.819999999999993</v>
      </c>
      <c r="N23">
        <v>148.12</v>
      </c>
      <c r="O23">
        <v>100.3</v>
      </c>
      <c r="P23">
        <v>1.1200000000000001</v>
      </c>
      <c r="Q23">
        <v>16.96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1.7</v>
      </c>
      <c r="X23">
        <v>17.63</v>
      </c>
      <c r="Y23">
        <v>5.87</v>
      </c>
      <c r="Z23">
        <v>5.88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13.9</v>
      </c>
      <c r="AI23">
        <v>13.9</v>
      </c>
      <c r="AJ23">
        <v>22.98</v>
      </c>
      <c r="AK23">
        <v>0</v>
      </c>
      <c r="AL23">
        <v>0</v>
      </c>
    </row>
    <row r="24" spans="1:38">
      <c r="A24" t="s">
        <v>66</v>
      </c>
      <c r="B24" s="34">
        <v>220.85</v>
      </c>
      <c r="C24" s="34">
        <v>55.18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69.819999999999993</v>
      </c>
      <c r="N24">
        <v>191.52</v>
      </c>
      <c r="O24">
        <v>100.3</v>
      </c>
      <c r="P24">
        <v>1.1200000000000001</v>
      </c>
      <c r="Q24">
        <v>17.11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1.7</v>
      </c>
      <c r="X24">
        <v>18.48</v>
      </c>
      <c r="Y24">
        <v>6.15</v>
      </c>
      <c r="Z24">
        <v>6.16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14.18</v>
      </c>
      <c r="AI24">
        <v>14.18</v>
      </c>
      <c r="AJ24">
        <v>22.98</v>
      </c>
      <c r="AK24">
        <v>0</v>
      </c>
      <c r="AL24">
        <v>0</v>
      </c>
    </row>
    <row r="25" spans="1:38">
      <c r="A25" t="s">
        <v>67</v>
      </c>
      <c r="B25" s="34">
        <v>255.98</v>
      </c>
      <c r="C25" s="34">
        <v>55.18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65.69</v>
      </c>
      <c r="N25">
        <v>229.82</v>
      </c>
      <c r="O25">
        <v>100.3</v>
      </c>
      <c r="P25">
        <v>1.1200000000000001</v>
      </c>
      <c r="Q25">
        <v>19.68</v>
      </c>
      <c r="R25" s="93">
        <v>0</v>
      </c>
      <c r="S25" s="93">
        <v>0</v>
      </c>
      <c r="T25" s="93">
        <v>0</v>
      </c>
      <c r="U25">
        <v>1.06</v>
      </c>
      <c r="V25">
        <v>0</v>
      </c>
      <c r="W25">
        <v>1.7</v>
      </c>
      <c r="X25">
        <v>18.98</v>
      </c>
      <c r="Y25">
        <v>6.31</v>
      </c>
      <c r="Z25">
        <v>6.33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14.59</v>
      </c>
      <c r="AI25">
        <v>14.59</v>
      </c>
      <c r="AJ25">
        <v>22.98</v>
      </c>
      <c r="AK25">
        <v>0</v>
      </c>
      <c r="AL25">
        <v>0</v>
      </c>
    </row>
    <row r="26" spans="1:38">
      <c r="A26" t="s">
        <v>68</v>
      </c>
      <c r="B26" s="34">
        <v>255.98</v>
      </c>
      <c r="C26" s="34">
        <v>74.010000000000005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65.69</v>
      </c>
      <c r="N26">
        <v>269.32</v>
      </c>
      <c r="O26">
        <v>100.3</v>
      </c>
      <c r="P26">
        <v>1.1200000000000001</v>
      </c>
      <c r="Q26">
        <v>19.61</v>
      </c>
      <c r="R26" s="93">
        <v>0</v>
      </c>
      <c r="S26" s="93">
        <v>0</v>
      </c>
      <c r="T26" s="93">
        <v>0</v>
      </c>
      <c r="U26">
        <v>1.06</v>
      </c>
      <c r="V26">
        <v>0</v>
      </c>
      <c r="W26">
        <v>1.7</v>
      </c>
      <c r="X26">
        <v>19.38</v>
      </c>
      <c r="Y26">
        <v>6.46</v>
      </c>
      <c r="Z26">
        <v>6.46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14.97</v>
      </c>
      <c r="AI26">
        <v>14.97</v>
      </c>
      <c r="AJ26">
        <v>22.98</v>
      </c>
      <c r="AK26">
        <v>0</v>
      </c>
      <c r="AL26">
        <v>0</v>
      </c>
    </row>
    <row r="27" spans="1:38">
      <c r="A27" t="s">
        <v>69</v>
      </c>
      <c r="B27" s="34">
        <v>255.98</v>
      </c>
      <c r="C27" s="34">
        <v>74.010000000000005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65.69</v>
      </c>
      <c r="N27">
        <v>269.32</v>
      </c>
      <c r="O27">
        <v>100.3</v>
      </c>
      <c r="P27">
        <v>1.08</v>
      </c>
      <c r="Q27">
        <v>21.59</v>
      </c>
      <c r="R27" s="93">
        <v>0</v>
      </c>
      <c r="S27" s="93">
        <v>0</v>
      </c>
      <c r="T27" s="93">
        <v>0</v>
      </c>
      <c r="U27">
        <v>1.06</v>
      </c>
      <c r="V27">
        <v>0</v>
      </c>
      <c r="W27">
        <v>1.7</v>
      </c>
      <c r="X27">
        <v>19.489999999999998</v>
      </c>
      <c r="Y27">
        <v>6.49</v>
      </c>
      <c r="Z27">
        <v>6.5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14.17</v>
      </c>
      <c r="AI27">
        <v>14.17</v>
      </c>
      <c r="AJ27">
        <v>22.98</v>
      </c>
      <c r="AK27">
        <v>0</v>
      </c>
      <c r="AL27">
        <v>0</v>
      </c>
    </row>
    <row r="28" spans="1:38">
      <c r="A28" t="s">
        <v>70</v>
      </c>
      <c r="B28" s="34">
        <v>255.98</v>
      </c>
      <c r="C28" s="34">
        <v>86.38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74.14</v>
      </c>
      <c r="N28">
        <v>269.32</v>
      </c>
      <c r="O28">
        <v>100.3</v>
      </c>
      <c r="P28">
        <v>1.08</v>
      </c>
      <c r="Q28">
        <v>21.45</v>
      </c>
      <c r="R28" s="93">
        <v>0</v>
      </c>
      <c r="S28" s="93">
        <v>0</v>
      </c>
      <c r="T28" s="93">
        <v>2.04</v>
      </c>
      <c r="U28">
        <v>1.06</v>
      </c>
      <c r="V28">
        <v>0</v>
      </c>
      <c r="W28">
        <v>1.7</v>
      </c>
      <c r="X28">
        <v>19.55</v>
      </c>
      <c r="Y28">
        <v>6.5</v>
      </c>
      <c r="Z28">
        <v>6.52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14.11</v>
      </c>
      <c r="AI28">
        <v>14.11</v>
      </c>
      <c r="AJ28">
        <v>22.98</v>
      </c>
      <c r="AK28">
        <v>0</v>
      </c>
      <c r="AL28">
        <v>0</v>
      </c>
    </row>
    <row r="29" spans="1:38">
      <c r="A29" t="s">
        <v>71</v>
      </c>
      <c r="B29" s="34">
        <v>255.98</v>
      </c>
      <c r="C29" s="34">
        <v>86.38</v>
      </c>
      <c r="D29" s="93">
        <f t="shared" si="0"/>
        <v>7.08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82.58</v>
      </c>
      <c r="N29">
        <v>269.32</v>
      </c>
      <c r="O29">
        <v>100.3</v>
      </c>
      <c r="P29">
        <v>1.08</v>
      </c>
      <c r="Q29">
        <v>21.41</v>
      </c>
      <c r="R29" s="93">
        <v>0.23</v>
      </c>
      <c r="S29" s="93">
        <v>1</v>
      </c>
      <c r="T29" s="93">
        <v>5.85</v>
      </c>
      <c r="U29">
        <v>1.06</v>
      </c>
      <c r="V29">
        <v>0</v>
      </c>
      <c r="W29">
        <v>1.7</v>
      </c>
      <c r="X29">
        <v>19.559999999999999</v>
      </c>
      <c r="Y29">
        <v>6.52</v>
      </c>
      <c r="Z29">
        <v>6.52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</v>
      </c>
      <c r="AH29">
        <v>14.2</v>
      </c>
      <c r="AI29">
        <v>14.2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255.98</v>
      </c>
      <c r="C30" s="34">
        <v>86.38</v>
      </c>
      <c r="D30" s="93">
        <f t="shared" si="0"/>
        <v>21.25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114.86</v>
      </c>
      <c r="N30">
        <v>269.32</v>
      </c>
      <c r="O30">
        <v>100.3</v>
      </c>
      <c r="P30">
        <v>1.08</v>
      </c>
      <c r="Q30">
        <v>21.31</v>
      </c>
      <c r="R30" s="93">
        <v>4.3099999999999996</v>
      </c>
      <c r="S30" s="93">
        <v>3.9</v>
      </c>
      <c r="T30" s="93">
        <v>13.04</v>
      </c>
      <c r="U30">
        <v>1.06</v>
      </c>
      <c r="V30">
        <v>0</v>
      </c>
      <c r="W30">
        <v>1.7</v>
      </c>
      <c r="X30">
        <v>19.690000000000001</v>
      </c>
      <c r="Y30">
        <v>6.56</v>
      </c>
      <c r="Z30">
        <v>6.56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</v>
      </c>
      <c r="AH30">
        <v>14.3</v>
      </c>
      <c r="AI30">
        <v>14.3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255.98</v>
      </c>
      <c r="C31" s="34">
        <v>86.38</v>
      </c>
      <c r="D31" s="93">
        <f t="shared" si="0"/>
        <v>45.51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114.86</v>
      </c>
      <c r="N31">
        <v>269.32</v>
      </c>
      <c r="O31">
        <v>100.3</v>
      </c>
      <c r="P31">
        <v>1.08</v>
      </c>
      <c r="Q31">
        <v>23.76</v>
      </c>
      <c r="R31" s="93">
        <v>12.2</v>
      </c>
      <c r="S31" s="93">
        <v>11</v>
      </c>
      <c r="T31" s="93">
        <v>22.31</v>
      </c>
      <c r="U31">
        <v>1.06</v>
      </c>
      <c r="V31">
        <v>2.2677890000000001</v>
      </c>
      <c r="W31">
        <v>1.7</v>
      </c>
      <c r="X31">
        <v>20</v>
      </c>
      <c r="Y31">
        <v>6.66</v>
      </c>
      <c r="Z31">
        <v>6.67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</v>
      </c>
      <c r="AH31">
        <v>13.33</v>
      </c>
      <c r="AI31">
        <v>13.33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255.98</v>
      </c>
      <c r="C32" s="34">
        <v>86.38</v>
      </c>
      <c r="D32" s="93">
        <f t="shared" si="0"/>
        <v>75.430000000000007</v>
      </c>
      <c r="E32" s="34">
        <v>0</v>
      </c>
      <c r="F32" s="34"/>
      <c r="G32" s="34"/>
      <c r="H32" s="34"/>
      <c r="I32" s="34"/>
      <c r="J32" s="37">
        <v>0.1</v>
      </c>
      <c r="K32" s="37">
        <v>0.1</v>
      </c>
      <c r="L32" s="37">
        <v>0.11</v>
      </c>
      <c r="M32">
        <v>114.86</v>
      </c>
      <c r="N32">
        <v>269.32</v>
      </c>
      <c r="O32">
        <v>100.3</v>
      </c>
      <c r="P32">
        <v>1.08</v>
      </c>
      <c r="Q32">
        <v>23.6</v>
      </c>
      <c r="R32" s="93">
        <v>24.23</v>
      </c>
      <c r="S32" s="93">
        <v>19.3</v>
      </c>
      <c r="T32" s="93">
        <v>31.9</v>
      </c>
      <c r="U32">
        <v>1.06</v>
      </c>
      <c r="V32">
        <v>8.1367879999999992</v>
      </c>
      <c r="W32">
        <v>1.7</v>
      </c>
      <c r="X32">
        <v>20</v>
      </c>
      <c r="Y32">
        <v>6.66</v>
      </c>
      <c r="Z32">
        <v>6.67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5</v>
      </c>
      <c r="AH32">
        <v>13.33</v>
      </c>
      <c r="AI32">
        <v>13.33</v>
      </c>
      <c r="AJ32">
        <v>0</v>
      </c>
      <c r="AK32">
        <v>1</v>
      </c>
      <c r="AL32">
        <v>1</v>
      </c>
    </row>
    <row r="33" spans="1:38">
      <c r="A33" t="s">
        <v>75</v>
      </c>
      <c r="B33" s="34">
        <v>255.98</v>
      </c>
      <c r="C33" s="34">
        <v>86.38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0.37</v>
      </c>
      <c r="K33" s="37">
        <v>0.37</v>
      </c>
      <c r="L33" s="37">
        <v>0.38</v>
      </c>
      <c r="M33">
        <v>114.86</v>
      </c>
      <c r="N33">
        <v>269.32</v>
      </c>
      <c r="O33">
        <v>100.3</v>
      </c>
      <c r="P33">
        <v>1.08</v>
      </c>
      <c r="Q33">
        <v>29.43</v>
      </c>
      <c r="R33" s="93">
        <v>30.4</v>
      </c>
      <c r="S33" s="93">
        <v>29.7</v>
      </c>
      <c r="T33" s="93">
        <v>30.4</v>
      </c>
      <c r="U33">
        <v>1.06</v>
      </c>
      <c r="V33">
        <v>15.125082000000001</v>
      </c>
      <c r="W33">
        <v>1.7</v>
      </c>
      <c r="X33">
        <v>20</v>
      </c>
      <c r="Y33">
        <v>6.66</v>
      </c>
      <c r="Z33">
        <v>6.67</v>
      </c>
      <c r="AA33">
        <v>5.88</v>
      </c>
      <c r="AB33">
        <v>1.18</v>
      </c>
      <c r="AC33">
        <v>0.33</v>
      </c>
      <c r="AD33">
        <v>1</v>
      </c>
      <c r="AE33">
        <v>3</v>
      </c>
      <c r="AF33">
        <v>1</v>
      </c>
      <c r="AG33">
        <v>5</v>
      </c>
      <c r="AH33">
        <v>13.33</v>
      </c>
      <c r="AI33">
        <v>13.33</v>
      </c>
      <c r="AJ33">
        <v>0</v>
      </c>
      <c r="AK33">
        <v>4</v>
      </c>
      <c r="AL33">
        <v>1</v>
      </c>
    </row>
    <row r="34" spans="1:38">
      <c r="A34" t="s">
        <v>76</v>
      </c>
      <c r="B34" s="34">
        <v>255.98</v>
      </c>
      <c r="C34" s="34">
        <v>86.38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0.88</v>
      </c>
      <c r="K34" s="37">
        <v>0.88</v>
      </c>
      <c r="L34" s="37">
        <v>0.91</v>
      </c>
      <c r="M34">
        <v>114.86</v>
      </c>
      <c r="N34">
        <v>269.32</v>
      </c>
      <c r="O34">
        <v>100.3</v>
      </c>
      <c r="P34">
        <v>1.08</v>
      </c>
      <c r="Q34">
        <v>29.28</v>
      </c>
      <c r="R34" s="93">
        <v>30.17</v>
      </c>
      <c r="S34" s="93">
        <v>30.16</v>
      </c>
      <c r="T34" s="93">
        <v>30.17</v>
      </c>
      <c r="U34">
        <v>1.06</v>
      </c>
      <c r="V34">
        <v>23.359200000000001</v>
      </c>
      <c r="W34">
        <v>1.7</v>
      </c>
      <c r="X34">
        <v>20</v>
      </c>
      <c r="Y34">
        <v>6.66</v>
      </c>
      <c r="Z34">
        <v>6.67</v>
      </c>
      <c r="AA34">
        <v>16.82</v>
      </c>
      <c r="AB34">
        <v>3.36</v>
      </c>
      <c r="AC34">
        <v>1</v>
      </c>
      <c r="AD34">
        <v>3</v>
      </c>
      <c r="AE34">
        <v>5</v>
      </c>
      <c r="AF34">
        <v>3</v>
      </c>
      <c r="AG34">
        <v>5</v>
      </c>
      <c r="AH34">
        <v>13.33</v>
      </c>
      <c r="AI34">
        <v>13.33</v>
      </c>
      <c r="AJ34">
        <v>0</v>
      </c>
      <c r="AK34">
        <v>10</v>
      </c>
      <c r="AL34">
        <v>4</v>
      </c>
    </row>
    <row r="35" spans="1:38">
      <c r="A35" t="s">
        <v>77</v>
      </c>
      <c r="B35" s="34">
        <v>255.98</v>
      </c>
      <c r="C35" s="34">
        <v>86.38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1.61</v>
      </c>
      <c r="K35" s="37">
        <v>1.61</v>
      </c>
      <c r="L35" s="37">
        <v>1.65</v>
      </c>
      <c r="M35">
        <v>114.86</v>
      </c>
      <c r="N35">
        <v>269.32</v>
      </c>
      <c r="O35">
        <v>100.3</v>
      </c>
      <c r="P35">
        <v>0.77</v>
      </c>
      <c r="Q35">
        <v>28.99</v>
      </c>
      <c r="R35" s="93">
        <v>30.33</v>
      </c>
      <c r="S35" s="93">
        <v>30.34</v>
      </c>
      <c r="T35" s="93">
        <v>30.33</v>
      </c>
      <c r="U35">
        <v>1.06</v>
      </c>
      <c r="V35">
        <v>33.238194999999997</v>
      </c>
      <c r="W35">
        <v>1.7</v>
      </c>
      <c r="X35">
        <v>20</v>
      </c>
      <c r="Y35">
        <v>6.66</v>
      </c>
      <c r="Z35">
        <v>6.67</v>
      </c>
      <c r="AA35">
        <v>33.53</v>
      </c>
      <c r="AB35">
        <v>6.71</v>
      </c>
      <c r="AC35">
        <v>6.14</v>
      </c>
      <c r="AD35">
        <v>6</v>
      </c>
      <c r="AE35">
        <v>10</v>
      </c>
      <c r="AF35">
        <v>5</v>
      </c>
      <c r="AG35">
        <v>5</v>
      </c>
      <c r="AH35">
        <v>13.33</v>
      </c>
      <c r="AI35">
        <v>13.33</v>
      </c>
      <c r="AJ35">
        <v>0</v>
      </c>
      <c r="AK35">
        <v>21</v>
      </c>
      <c r="AL35">
        <v>9</v>
      </c>
    </row>
    <row r="36" spans="1:38">
      <c r="A36" t="s">
        <v>78</v>
      </c>
      <c r="B36" s="34">
        <v>255.98</v>
      </c>
      <c r="C36" s="34">
        <v>86.38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2.56</v>
      </c>
      <c r="K36" s="37">
        <v>2.56</v>
      </c>
      <c r="L36" s="37">
        <v>2.63</v>
      </c>
      <c r="M36">
        <v>114.86</v>
      </c>
      <c r="N36">
        <v>269.32</v>
      </c>
      <c r="O36">
        <v>100.3</v>
      </c>
      <c r="P36">
        <v>0.77</v>
      </c>
      <c r="Q36">
        <v>28.6</v>
      </c>
      <c r="R36" s="93">
        <v>30.33</v>
      </c>
      <c r="S36" s="93">
        <v>30.34</v>
      </c>
      <c r="T36" s="93">
        <v>30.33</v>
      </c>
      <c r="U36">
        <v>1.06</v>
      </c>
      <c r="V36">
        <v>44.265684</v>
      </c>
      <c r="W36">
        <v>1.7</v>
      </c>
      <c r="X36">
        <v>20</v>
      </c>
      <c r="Y36">
        <v>6.66</v>
      </c>
      <c r="Z36">
        <v>6.67</v>
      </c>
      <c r="AA36">
        <v>57.01</v>
      </c>
      <c r="AB36">
        <v>11.4</v>
      </c>
      <c r="AC36">
        <v>14.53</v>
      </c>
      <c r="AD36">
        <v>10</v>
      </c>
      <c r="AE36">
        <v>17</v>
      </c>
      <c r="AF36">
        <v>8</v>
      </c>
      <c r="AG36">
        <v>5</v>
      </c>
      <c r="AH36">
        <v>13.33</v>
      </c>
      <c r="AI36">
        <v>13.33</v>
      </c>
      <c r="AJ36">
        <v>0</v>
      </c>
      <c r="AK36">
        <v>28</v>
      </c>
      <c r="AL36">
        <v>12</v>
      </c>
    </row>
    <row r="37" spans="1:38">
      <c r="A37" t="s">
        <v>79</v>
      </c>
      <c r="B37" s="34">
        <v>255.98</v>
      </c>
      <c r="C37" s="34">
        <v>86.38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4.12</v>
      </c>
      <c r="K37" s="37">
        <v>4.12</v>
      </c>
      <c r="L37" s="37">
        <v>4.22</v>
      </c>
      <c r="M37">
        <v>114.86</v>
      </c>
      <c r="N37">
        <v>269.32</v>
      </c>
      <c r="O37">
        <v>100.3</v>
      </c>
      <c r="P37">
        <v>1.01</v>
      </c>
      <c r="Q37">
        <v>28.24</v>
      </c>
      <c r="R37" s="93">
        <v>32</v>
      </c>
      <c r="S37" s="93">
        <v>32</v>
      </c>
      <c r="T37" s="93">
        <v>32</v>
      </c>
      <c r="U37">
        <v>1.06</v>
      </c>
      <c r="V37">
        <v>55.166643999999998</v>
      </c>
      <c r="W37">
        <v>1.7</v>
      </c>
      <c r="X37">
        <v>20</v>
      </c>
      <c r="Y37">
        <v>6.66</v>
      </c>
      <c r="Z37">
        <v>6.67</v>
      </c>
      <c r="AA37">
        <v>75.61</v>
      </c>
      <c r="AB37">
        <v>15.12</v>
      </c>
      <c r="AC37">
        <v>22.85</v>
      </c>
      <c r="AD37">
        <v>14.5</v>
      </c>
      <c r="AE37">
        <v>22</v>
      </c>
      <c r="AF37">
        <v>11</v>
      </c>
      <c r="AG37">
        <v>5</v>
      </c>
      <c r="AH37">
        <v>6.67</v>
      </c>
      <c r="AI37">
        <v>6.67</v>
      </c>
      <c r="AJ37">
        <v>0</v>
      </c>
      <c r="AK37">
        <v>42</v>
      </c>
      <c r="AL37">
        <v>18</v>
      </c>
    </row>
    <row r="38" spans="1:38">
      <c r="A38" t="s">
        <v>80</v>
      </c>
      <c r="B38" s="34">
        <v>255.98</v>
      </c>
      <c r="C38" s="34">
        <v>86.38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5.7</v>
      </c>
      <c r="K38" s="37">
        <v>5.7</v>
      </c>
      <c r="L38" s="37">
        <v>5.84</v>
      </c>
      <c r="M38">
        <v>114.86</v>
      </c>
      <c r="N38">
        <v>269.32</v>
      </c>
      <c r="O38">
        <v>100.3</v>
      </c>
      <c r="P38">
        <v>1.01</v>
      </c>
      <c r="Q38">
        <v>27.94</v>
      </c>
      <c r="R38" s="93">
        <v>32</v>
      </c>
      <c r="S38" s="93">
        <v>32</v>
      </c>
      <c r="T38" s="93">
        <v>32</v>
      </c>
      <c r="U38">
        <v>1.06</v>
      </c>
      <c r="V38">
        <v>65.240298999999993</v>
      </c>
      <c r="W38">
        <v>1.7</v>
      </c>
      <c r="X38">
        <v>19.77</v>
      </c>
      <c r="Y38">
        <v>6.59</v>
      </c>
      <c r="Z38">
        <v>6.59</v>
      </c>
      <c r="AA38">
        <v>97.72</v>
      </c>
      <c r="AB38">
        <v>19.54</v>
      </c>
      <c r="AC38">
        <v>29.72</v>
      </c>
      <c r="AD38">
        <v>18.77</v>
      </c>
      <c r="AE38">
        <v>30</v>
      </c>
      <c r="AF38">
        <v>15</v>
      </c>
      <c r="AG38">
        <v>5</v>
      </c>
      <c r="AH38">
        <v>6.67</v>
      </c>
      <c r="AI38">
        <v>6.67</v>
      </c>
      <c r="AJ38">
        <v>0</v>
      </c>
      <c r="AK38">
        <v>60</v>
      </c>
      <c r="AL38">
        <v>25</v>
      </c>
    </row>
    <row r="39" spans="1:38">
      <c r="A39" t="s">
        <v>81</v>
      </c>
      <c r="B39" s="34">
        <v>255.98</v>
      </c>
      <c r="C39" s="34">
        <v>86.38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7.07</v>
      </c>
      <c r="K39" s="37">
        <v>7.07</v>
      </c>
      <c r="L39" s="37">
        <v>7.25</v>
      </c>
      <c r="M39">
        <v>114.86</v>
      </c>
      <c r="N39">
        <v>269.32</v>
      </c>
      <c r="O39">
        <v>100.3</v>
      </c>
      <c r="P39">
        <v>1.01</v>
      </c>
      <c r="Q39">
        <v>27.41</v>
      </c>
      <c r="R39" s="93">
        <v>32</v>
      </c>
      <c r="S39" s="93">
        <v>32</v>
      </c>
      <c r="T39" s="93">
        <v>32</v>
      </c>
      <c r="U39">
        <v>1.06</v>
      </c>
      <c r="V39">
        <v>74.291989000000001</v>
      </c>
      <c r="W39">
        <v>1.7</v>
      </c>
      <c r="X39">
        <v>19</v>
      </c>
      <c r="Y39">
        <v>6.34</v>
      </c>
      <c r="Z39">
        <v>6.33</v>
      </c>
      <c r="AA39">
        <v>118.6</v>
      </c>
      <c r="AB39">
        <v>23.72</v>
      </c>
      <c r="AC39">
        <v>37.17</v>
      </c>
      <c r="AD39">
        <v>22.6</v>
      </c>
      <c r="AE39">
        <v>39</v>
      </c>
      <c r="AF39">
        <v>20</v>
      </c>
      <c r="AG39">
        <v>5</v>
      </c>
      <c r="AH39">
        <v>6.67</v>
      </c>
      <c r="AI39">
        <v>6.67</v>
      </c>
      <c r="AJ39">
        <v>0</v>
      </c>
      <c r="AK39">
        <v>77</v>
      </c>
      <c r="AL39">
        <v>33</v>
      </c>
    </row>
    <row r="40" spans="1:38">
      <c r="A40" t="s">
        <v>82</v>
      </c>
      <c r="B40" s="34">
        <v>255.98</v>
      </c>
      <c r="C40" s="34">
        <v>86.38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8.31</v>
      </c>
      <c r="K40" s="37">
        <v>8.31</v>
      </c>
      <c r="L40" s="37">
        <v>8.51</v>
      </c>
      <c r="M40">
        <v>114.86</v>
      </c>
      <c r="N40">
        <v>269.32</v>
      </c>
      <c r="O40">
        <v>100.3</v>
      </c>
      <c r="P40">
        <v>1.01</v>
      </c>
      <c r="Q40">
        <v>26.83</v>
      </c>
      <c r="R40" s="93">
        <v>32</v>
      </c>
      <c r="S40" s="93">
        <v>32</v>
      </c>
      <c r="T40" s="93">
        <v>32</v>
      </c>
      <c r="U40">
        <v>1.06</v>
      </c>
      <c r="V40">
        <v>83.129553000000001</v>
      </c>
      <c r="W40">
        <v>1.7</v>
      </c>
      <c r="X40">
        <v>18.5</v>
      </c>
      <c r="Y40">
        <v>6.16</v>
      </c>
      <c r="Z40">
        <v>6.17</v>
      </c>
      <c r="AA40">
        <v>138.68</v>
      </c>
      <c r="AB40">
        <v>27.73</v>
      </c>
      <c r="AC40">
        <v>45.36</v>
      </c>
      <c r="AD40">
        <v>25.04</v>
      </c>
      <c r="AE40">
        <v>47</v>
      </c>
      <c r="AF40">
        <v>23</v>
      </c>
      <c r="AG40">
        <v>5</v>
      </c>
      <c r="AH40">
        <v>6.67</v>
      </c>
      <c r="AI40">
        <v>6.67</v>
      </c>
      <c r="AJ40">
        <v>0</v>
      </c>
      <c r="AK40">
        <v>91</v>
      </c>
      <c r="AL40">
        <v>39</v>
      </c>
    </row>
    <row r="41" spans="1:38">
      <c r="A41" t="s">
        <v>83</v>
      </c>
      <c r="B41" s="34">
        <v>255.98</v>
      </c>
      <c r="C41" s="34">
        <v>86.38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9.41</v>
      </c>
      <c r="K41" s="37">
        <v>9.41</v>
      </c>
      <c r="L41" s="37">
        <v>9.65</v>
      </c>
      <c r="M41">
        <v>108.86</v>
      </c>
      <c r="N41">
        <v>269.32</v>
      </c>
      <c r="O41">
        <v>100.3</v>
      </c>
      <c r="P41">
        <v>1.01</v>
      </c>
      <c r="Q41">
        <v>24.14</v>
      </c>
      <c r="R41" s="93">
        <v>32</v>
      </c>
      <c r="S41" s="93">
        <v>32</v>
      </c>
      <c r="T41" s="93">
        <v>32</v>
      </c>
      <c r="U41">
        <v>1.06</v>
      </c>
      <c r="V41">
        <v>91.548597999999998</v>
      </c>
      <c r="W41">
        <v>1.7</v>
      </c>
      <c r="X41">
        <v>18</v>
      </c>
      <c r="Y41">
        <v>6</v>
      </c>
      <c r="Z41">
        <v>6</v>
      </c>
      <c r="AA41">
        <v>156.05000000000001</v>
      </c>
      <c r="AB41">
        <v>31.21</v>
      </c>
      <c r="AC41">
        <v>52.56</v>
      </c>
      <c r="AD41">
        <v>28.13</v>
      </c>
      <c r="AE41">
        <v>55</v>
      </c>
      <c r="AF41">
        <v>27</v>
      </c>
      <c r="AG41">
        <v>5</v>
      </c>
      <c r="AH41">
        <v>6.67</v>
      </c>
      <c r="AI41">
        <v>6.67</v>
      </c>
      <c r="AJ41">
        <v>0</v>
      </c>
      <c r="AK41">
        <v>106</v>
      </c>
      <c r="AL41">
        <v>46</v>
      </c>
    </row>
    <row r="42" spans="1:38">
      <c r="A42" t="s">
        <v>84</v>
      </c>
      <c r="B42" s="34">
        <v>255.98</v>
      </c>
      <c r="C42" s="34">
        <v>86.38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10.44</v>
      </c>
      <c r="K42" s="37">
        <v>10.44</v>
      </c>
      <c r="L42" s="37">
        <v>10.71</v>
      </c>
      <c r="M42">
        <v>108.86</v>
      </c>
      <c r="N42">
        <v>269.32</v>
      </c>
      <c r="O42">
        <v>100.3</v>
      </c>
      <c r="P42">
        <v>1.01</v>
      </c>
      <c r="Q42">
        <v>23.74</v>
      </c>
      <c r="R42" s="93">
        <v>32.5</v>
      </c>
      <c r="S42" s="93">
        <v>32.5</v>
      </c>
      <c r="T42" s="93">
        <v>32.5</v>
      </c>
      <c r="U42">
        <v>1.06</v>
      </c>
      <c r="V42">
        <v>99.393395999999996</v>
      </c>
      <c r="W42">
        <v>1.7</v>
      </c>
      <c r="X42">
        <v>17.5</v>
      </c>
      <c r="Y42">
        <v>5.84</v>
      </c>
      <c r="Z42">
        <v>5.83</v>
      </c>
      <c r="AA42">
        <v>172.37</v>
      </c>
      <c r="AB42">
        <v>34.47</v>
      </c>
      <c r="AC42">
        <v>58.43</v>
      </c>
      <c r="AD42">
        <v>30.44</v>
      </c>
      <c r="AE42">
        <v>60</v>
      </c>
      <c r="AF42">
        <v>30</v>
      </c>
      <c r="AG42">
        <v>5</v>
      </c>
      <c r="AH42">
        <v>6.67</v>
      </c>
      <c r="AI42">
        <v>6.67</v>
      </c>
      <c r="AJ42">
        <v>0</v>
      </c>
      <c r="AK42">
        <v>120</v>
      </c>
      <c r="AL42">
        <v>52</v>
      </c>
    </row>
    <row r="43" spans="1:38">
      <c r="A43" t="s">
        <v>85</v>
      </c>
      <c r="B43" s="34">
        <v>255.98</v>
      </c>
      <c r="C43" s="34">
        <v>86.38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11.35</v>
      </c>
      <c r="K43" s="37">
        <v>11.35</v>
      </c>
      <c r="L43" s="37">
        <v>11.64</v>
      </c>
      <c r="M43">
        <v>108.86</v>
      </c>
      <c r="N43">
        <v>269.32</v>
      </c>
      <c r="O43">
        <v>100.3</v>
      </c>
      <c r="P43">
        <v>1.01</v>
      </c>
      <c r="Q43">
        <v>23.54</v>
      </c>
      <c r="R43" s="93">
        <v>32.5</v>
      </c>
      <c r="S43" s="93">
        <v>32.5</v>
      </c>
      <c r="T43" s="93">
        <v>32.5</v>
      </c>
      <c r="U43">
        <v>1.1399999999999999</v>
      </c>
      <c r="V43">
        <v>106.498486</v>
      </c>
      <c r="W43">
        <v>1.7</v>
      </c>
      <c r="X43">
        <v>17.5</v>
      </c>
      <c r="Y43">
        <v>5.84</v>
      </c>
      <c r="Z43">
        <v>5.83</v>
      </c>
      <c r="AA43">
        <v>187.54</v>
      </c>
      <c r="AB43">
        <v>37.51</v>
      </c>
      <c r="AC43">
        <v>64.11</v>
      </c>
      <c r="AD43">
        <v>34.03</v>
      </c>
      <c r="AE43">
        <v>67</v>
      </c>
      <c r="AF43">
        <v>34</v>
      </c>
      <c r="AG43">
        <v>5</v>
      </c>
      <c r="AH43">
        <v>6.67</v>
      </c>
      <c r="AI43">
        <v>6.67</v>
      </c>
      <c r="AJ43">
        <v>0</v>
      </c>
      <c r="AK43">
        <v>133</v>
      </c>
      <c r="AL43">
        <v>57</v>
      </c>
    </row>
    <row r="44" spans="1:38">
      <c r="A44" t="s">
        <v>86</v>
      </c>
      <c r="B44" s="34">
        <v>255.98</v>
      </c>
      <c r="C44" s="34">
        <v>86.38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12.15</v>
      </c>
      <c r="K44" s="37">
        <v>12.15</v>
      </c>
      <c r="L44" s="37">
        <v>12.45</v>
      </c>
      <c r="M44">
        <v>108.86</v>
      </c>
      <c r="N44">
        <v>269.32</v>
      </c>
      <c r="O44">
        <v>100.3</v>
      </c>
      <c r="P44">
        <v>1.01</v>
      </c>
      <c r="Q44">
        <v>23.11</v>
      </c>
      <c r="R44" s="93">
        <v>32.5</v>
      </c>
      <c r="S44" s="93">
        <v>32.5</v>
      </c>
      <c r="T44" s="93">
        <v>32.5</v>
      </c>
      <c r="U44">
        <v>1.1399999999999999</v>
      </c>
      <c r="V44">
        <v>112.70814</v>
      </c>
      <c r="W44">
        <v>1.7</v>
      </c>
      <c r="X44">
        <v>17.5</v>
      </c>
      <c r="Y44">
        <v>5.84</v>
      </c>
      <c r="Z44">
        <v>5.83</v>
      </c>
      <c r="AA44">
        <v>201.03</v>
      </c>
      <c r="AB44">
        <v>40.200000000000003</v>
      </c>
      <c r="AC44">
        <v>69.2</v>
      </c>
      <c r="AD44">
        <v>36.24</v>
      </c>
      <c r="AE44">
        <v>71</v>
      </c>
      <c r="AF44">
        <v>36</v>
      </c>
      <c r="AG44">
        <v>5</v>
      </c>
      <c r="AH44">
        <v>6.67</v>
      </c>
      <c r="AI44">
        <v>6.67</v>
      </c>
      <c r="AJ44">
        <v>0</v>
      </c>
      <c r="AK44">
        <v>140</v>
      </c>
      <c r="AL44">
        <v>60</v>
      </c>
    </row>
    <row r="45" spans="1:38">
      <c r="A45" t="s">
        <v>87</v>
      </c>
      <c r="B45" s="34">
        <v>255.98</v>
      </c>
      <c r="C45" s="34">
        <v>86.38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12.84</v>
      </c>
      <c r="K45" s="37">
        <v>12.84</v>
      </c>
      <c r="L45" s="37">
        <v>13.16</v>
      </c>
      <c r="M45">
        <v>112.14</v>
      </c>
      <c r="N45">
        <v>269.32</v>
      </c>
      <c r="O45">
        <v>100.3</v>
      </c>
      <c r="P45">
        <v>1.01</v>
      </c>
      <c r="Q45">
        <v>26.08</v>
      </c>
      <c r="R45" s="93">
        <v>32.5</v>
      </c>
      <c r="S45" s="93">
        <v>32.5</v>
      </c>
      <c r="T45" s="93">
        <v>32.5</v>
      </c>
      <c r="U45">
        <v>1.1399999999999999</v>
      </c>
      <c r="V45">
        <v>122.986188</v>
      </c>
      <c r="W45">
        <v>1.7</v>
      </c>
      <c r="X45">
        <v>17.5</v>
      </c>
      <c r="Y45">
        <v>5.84</v>
      </c>
      <c r="Z45">
        <v>5.83</v>
      </c>
      <c r="AA45">
        <v>212.25</v>
      </c>
      <c r="AB45">
        <v>42.45</v>
      </c>
      <c r="AC45">
        <v>74.09</v>
      </c>
      <c r="AD45">
        <v>38.43</v>
      </c>
      <c r="AE45">
        <v>77</v>
      </c>
      <c r="AF45">
        <v>38</v>
      </c>
      <c r="AG45">
        <v>5</v>
      </c>
      <c r="AH45">
        <v>6.67</v>
      </c>
      <c r="AI45">
        <v>6.67</v>
      </c>
      <c r="AJ45">
        <v>0</v>
      </c>
      <c r="AK45">
        <v>151</v>
      </c>
      <c r="AL45">
        <v>64</v>
      </c>
    </row>
    <row r="46" spans="1:38">
      <c r="A46" t="s">
        <v>88</v>
      </c>
      <c r="B46" s="34">
        <v>255.98</v>
      </c>
      <c r="C46" s="34">
        <v>74.010000000000005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13.42</v>
      </c>
      <c r="K46" s="37">
        <v>13.42</v>
      </c>
      <c r="L46" s="37">
        <v>13.75</v>
      </c>
      <c r="M46">
        <v>112.14</v>
      </c>
      <c r="N46">
        <v>269.32</v>
      </c>
      <c r="O46">
        <v>100.3</v>
      </c>
      <c r="P46">
        <v>1.01</v>
      </c>
      <c r="Q46">
        <v>25.94</v>
      </c>
      <c r="R46" s="93">
        <v>32.5</v>
      </c>
      <c r="S46" s="93">
        <v>32.5</v>
      </c>
      <c r="T46" s="93">
        <v>32.5</v>
      </c>
      <c r="U46">
        <v>1.1399999999999999</v>
      </c>
      <c r="V46">
        <v>127.278441</v>
      </c>
      <c r="W46">
        <v>1.7</v>
      </c>
      <c r="X46">
        <v>17.5</v>
      </c>
      <c r="Y46">
        <v>5.84</v>
      </c>
      <c r="Z46">
        <v>5.83</v>
      </c>
      <c r="AA46">
        <v>222.88</v>
      </c>
      <c r="AB46">
        <v>44.58</v>
      </c>
      <c r="AC46">
        <v>78.34</v>
      </c>
      <c r="AD46">
        <v>39.380000000000003</v>
      </c>
      <c r="AE46">
        <v>79</v>
      </c>
      <c r="AF46">
        <v>40</v>
      </c>
      <c r="AG46">
        <v>5</v>
      </c>
      <c r="AH46">
        <v>6.67</v>
      </c>
      <c r="AI46">
        <v>6.67</v>
      </c>
      <c r="AJ46">
        <v>0</v>
      </c>
      <c r="AK46">
        <v>160</v>
      </c>
      <c r="AL46">
        <v>68</v>
      </c>
    </row>
    <row r="47" spans="1:38">
      <c r="A47" t="s">
        <v>89</v>
      </c>
      <c r="B47" s="34">
        <v>255.98</v>
      </c>
      <c r="C47" s="34">
        <v>74.010000000000005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13.89</v>
      </c>
      <c r="K47" s="37">
        <v>13.89</v>
      </c>
      <c r="L47" s="37">
        <v>14.24</v>
      </c>
      <c r="M47">
        <v>114.43</v>
      </c>
      <c r="N47">
        <v>269.32</v>
      </c>
      <c r="O47">
        <v>100.3</v>
      </c>
      <c r="P47">
        <v>1.01</v>
      </c>
      <c r="Q47">
        <v>34.15</v>
      </c>
      <c r="R47" s="93">
        <v>32.5</v>
      </c>
      <c r="S47" s="93">
        <v>32.5</v>
      </c>
      <c r="T47" s="93">
        <v>32.5</v>
      </c>
      <c r="U47">
        <v>1.1399999999999999</v>
      </c>
      <c r="V47">
        <v>130.23727299999999</v>
      </c>
      <c r="W47">
        <v>1.7</v>
      </c>
      <c r="X47">
        <v>17.5</v>
      </c>
      <c r="Y47">
        <v>5.84</v>
      </c>
      <c r="Z47">
        <v>5.83</v>
      </c>
      <c r="AA47">
        <v>232.23</v>
      </c>
      <c r="AB47">
        <v>46.44</v>
      </c>
      <c r="AC47">
        <v>86.54</v>
      </c>
      <c r="AD47">
        <v>40.99</v>
      </c>
      <c r="AE47">
        <v>81</v>
      </c>
      <c r="AF47">
        <v>41</v>
      </c>
      <c r="AG47">
        <v>5</v>
      </c>
      <c r="AH47">
        <v>6.67</v>
      </c>
      <c r="AI47">
        <v>6.67</v>
      </c>
      <c r="AJ47">
        <v>0</v>
      </c>
      <c r="AK47">
        <v>165</v>
      </c>
      <c r="AL47">
        <v>71</v>
      </c>
    </row>
    <row r="48" spans="1:38">
      <c r="A48" t="s">
        <v>90</v>
      </c>
      <c r="B48" s="34">
        <v>255.98</v>
      </c>
      <c r="C48" s="34">
        <v>74.010000000000005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14.23</v>
      </c>
      <c r="K48" s="37">
        <v>14.23</v>
      </c>
      <c r="L48" s="37">
        <v>14.58</v>
      </c>
      <c r="M48">
        <v>114.43</v>
      </c>
      <c r="N48">
        <v>269.32</v>
      </c>
      <c r="O48">
        <v>100.3</v>
      </c>
      <c r="P48">
        <v>1.01</v>
      </c>
      <c r="Q48">
        <v>33.49</v>
      </c>
      <c r="R48" s="93">
        <v>32.5</v>
      </c>
      <c r="S48" s="93">
        <v>32.5</v>
      </c>
      <c r="T48" s="93">
        <v>32.5</v>
      </c>
      <c r="U48">
        <v>1.1399999999999999</v>
      </c>
      <c r="V48">
        <v>132.53426099999999</v>
      </c>
      <c r="W48">
        <v>1.7</v>
      </c>
      <c r="X48">
        <v>17.5</v>
      </c>
      <c r="Y48">
        <v>5.84</v>
      </c>
      <c r="Z48">
        <v>5.83</v>
      </c>
      <c r="AA48">
        <v>232.23</v>
      </c>
      <c r="AB48">
        <v>46.44</v>
      </c>
      <c r="AC48">
        <v>89.61</v>
      </c>
      <c r="AD48">
        <v>42.14</v>
      </c>
      <c r="AE48">
        <v>83</v>
      </c>
      <c r="AF48">
        <v>42</v>
      </c>
      <c r="AG48">
        <v>5</v>
      </c>
      <c r="AH48">
        <v>6.67</v>
      </c>
      <c r="AI48">
        <v>6.67</v>
      </c>
      <c r="AJ48">
        <v>0</v>
      </c>
      <c r="AK48">
        <v>169</v>
      </c>
      <c r="AL48">
        <v>73</v>
      </c>
    </row>
    <row r="49" spans="1:38">
      <c r="A49" t="s">
        <v>91</v>
      </c>
      <c r="B49" s="34">
        <v>255.98</v>
      </c>
      <c r="C49" s="34">
        <v>74.010000000000005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14.52</v>
      </c>
      <c r="K49" s="37">
        <v>14.52</v>
      </c>
      <c r="L49" s="37">
        <v>14.88</v>
      </c>
      <c r="M49">
        <v>114.43</v>
      </c>
      <c r="N49">
        <v>269.32</v>
      </c>
      <c r="O49">
        <v>100.3</v>
      </c>
      <c r="P49">
        <v>1.01</v>
      </c>
      <c r="Q49">
        <v>33.130000000000003</v>
      </c>
      <c r="R49" s="93">
        <v>32.5</v>
      </c>
      <c r="S49" s="93">
        <v>32.5</v>
      </c>
      <c r="T49" s="93">
        <v>32.5</v>
      </c>
      <c r="U49">
        <v>1.1399999999999999</v>
      </c>
      <c r="V49">
        <v>134.305667</v>
      </c>
      <c r="W49">
        <v>1.7</v>
      </c>
      <c r="X49">
        <v>17.5</v>
      </c>
      <c r="Y49">
        <v>5.84</v>
      </c>
      <c r="Z49">
        <v>5.83</v>
      </c>
      <c r="AA49">
        <v>232.23</v>
      </c>
      <c r="AB49">
        <v>46.44</v>
      </c>
      <c r="AC49">
        <v>91.49</v>
      </c>
      <c r="AD49">
        <v>43</v>
      </c>
      <c r="AE49">
        <v>85</v>
      </c>
      <c r="AF49">
        <v>43</v>
      </c>
      <c r="AG49">
        <v>5</v>
      </c>
      <c r="AH49">
        <v>6.67</v>
      </c>
      <c r="AI49">
        <v>6.67</v>
      </c>
      <c r="AJ49">
        <v>0</v>
      </c>
      <c r="AK49">
        <v>175</v>
      </c>
      <c r="AL49">
        <v>75</v>
      </c>
    </row>
    <row r="50" spans="1:38">
      <c r="A50" t="s">
        <v>92</v>
      </c>
      <c r="B50" s="34">
        <v>255.98</v>
      </c>
      <c r="C50" s="34">
        <v>74.010000000000005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14.72</v>
      </c>
      <c r="K50" s="37">
        <v>14.72</v>
      </c>
      <c r="L50" s="37">
        <v>15.08</v>
      </c>
      <c r="M50">
        <v>114.43</v>
      </c>
      <c r="N50">
        <v>269.32</v>
      </c>
      <c r="O50">
        <v>100.3</v>
      </c>
      <c r="P50">
        <v>1.01</v>
      </c>
      <c r="Q50">
        <v>32.090000000000003</v>
      </c>
      <c r="R50" s="93">
        <v>32.5</v>
      </c>
      <c r="S50" s="93">
        <v>32.5</v>
      </c>
      <c r="T50" s="93">
        <v>32.5</v>
      </c>
      <c r="U50">
        <v>1.1399999999999999</v>
      </c>
      <c r="V50">
        <v>135.97001</v>
      </c>
      <c r="W50">
        <v>1.7</v>
      </c>
      <c r="X50">
        <v>17.5</v>
      </c>
      <c r="Y50">
        <v>5.84</v>
      </c>
      <c r="Z50">
        <v>5.83</v>
      </c>
      <c r="AA50">
        <v>232.23</v>
      </c>
      <c r="AB50">
        <v>46.44</v>
      </c>
      <c r="AC50">
        <v>94.06</v>
      </c>
      <c r="AD50">
        <v>43.25</v>
      </c>
      <c r="AE50">
        <v>86</v>
      </c>
      <c r="AF50">
        <v>43</v>
      </c>
      <c r="AG50">
        <v>5</v>
      </c>
      <c r="AH50">
        <v>6.67</v>
      </c>
      <c r="AI50">
        <v>6.67</v>
      </c>
      <c r="AJ50">
        <v>0</v>
      </c>
      <c r="AK50">
        <v>175</v>
      </c>
      <c r="AL50">
        <v>75</v>
      </c>
    </row>
    <row r="51" spans="1:38">
      <c r="A51" t="s">
        <v>93</v>
      </c>
      <c r="B51" s="34">
        <v>255.98</v>
      </c>
      <c r="C51" s="34">
        <v>74.010000000000005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14.89</v>
      </c>
      <c r="K51" s="37">
        <v>14.89</v>
      </c>
      <c r="L51" s="37">
        <v>15.26</v>
      </c>
      <c r="M51">
        <v>114.43</v>
      </c>
      <c r="N51">
        <v>269.32</v>
      </c>
      <c r="O51">
        <v>100.3</v>
      </c>
      <c r="P51">
        <v>1.01</v>
      </c>
      <c r="Q51">
        <v>31.01</v>
      </c>
      <c r="R51" s="93">
        <v>32.5</v>
      </c>
      <c r="S51" s="93">
        <v>32.5</v>
      </c>
      <c r="T51" s="93">
        <v>32.5</v>
      </c>
      <c r="U51">
        <v>1.22</v>
      </c>
      <c r="V51">
        <v>140.20386500000001</v>
      </c>
      <c r="W51">
        <v>1.75</v>
      </c>
      <c r="X51">
        <v>17.5</v>
      </c>
      <c r="Y51">
        <v>5.84</v>
      </c>
      <c r="Z51">
        <v>5.83</v>
      </c>
      <c r="AA51">
        <v>232.23</v>
      </c>
      <c r="AB51">
        <v>46.44</v>
      </c>
      <c r="AC51">
        <v>94.04</v>
      </c>
      <c r="AD51">
        <v>44</v>
      </c>
      <c r="AE51">
        <v>89</v>
      </c>
      <c r="AF51">
        <v>44</v>
      </c>
      <c r="AG51">
        <v>5</v>
      </c>
      <c r="AH51">
        <v>6.67</v>
      </c>
      <c r="AI51">
        <v>6.67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255.98</v>
      </c>
      <c r="C52" s="34">
        <v>74.010000000000005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14.88</v>
      </c>
      <c r="K52" s="37">
        <v>14.88</v>
      </c>
      <c r="L52" s="37">
        <v>15.25</v>
      </c>
      <c r="M52">
        <v>114.43</v>
      </c>
      <c r="N52">
        <v>269.32</v>
      </c>
      <c r="O52">
        <v>100.3</v>
      </c>
      <c r="P52">
        <v>1.01</v>
      </c>
      <c r="Q52">
        <v>30.6</v>
      </c>
      <c r="R52" s="93">
        <v>32.5</v>
      </c>
      <c r="S52" s="93">
        <v>32.5</v>
      </c>
      <c r="T52" s="93">
        <v>32.5</v>
      </c>
      <c r="U52">
        <v>1.22</v>
      </c>
      <c r="V52">
        <v>139.804812</v>
      </c>
      <c r="W52">
        <v>1.75</v>
      </c>
      <c r="X52">
        <v>17.5</v>
      </c>
      <c r="Y52">
        <v>5.84</v>
      </c>
      <c r="Z52">
        <v>5.83</v>
      </c>
      <c r="AA52">
        <v>232.23</v>
      </c>
      <c r="AB52">
        <v>46.44</v>
      </c>
      <c r="AC52">
        <v>95.83</v>
      </c>
      <c r="AD52">
        <v>44</v>
      </c>
      <c r="AE52">
        <v>89</v>
      </c>
      <c r="AF52">
        <v>45</v>
      </c>
      <c r="AG52">
        <v>5</v>
      </c>
      <c r="AH52">
        <v>6.67</v>
      </c>
      <c r="AI52">
        <v>6.67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255.98</v>
      </c>
      <c r="C53" s="34">
        <v>74.010000000000005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14.87</v>
      </c>
      <c r="K53" s="37">
        <v>14.87</v>
      </c>
      <c r="L53" s="37">
        <v>15.24</v>
      </c>
      <c r="M53">
        <v>114.43</v>
      </c>
      <c r="N53">
        <v>269.32</v>
      </c>
      <c r="O53">
        <v>100.3</v>
      </c>
      <c r="P53">
        <v>1.01</v>
      </c>
      <c r="Q53">
        <v>29.63</v>
      </c>
      <c r="R53" s="93">
        <v>32.5</v>
      </c>
      <c r="S53" s="93">
        <v>32.5</v>
      </c>
      <c r="T53" s="93">
        <v>32.5</v>
      </c>
      <c r="U53">
        <v>1.22</v>
      </c>
      <c r="V53">
        <v>138.47139100000001</v>
      </c>
      <c r="W53">
        <v>1.75</v>
      </c>
      <c r="X53">
        <v>17.5</v>
      </c>
      <c r="Y53">
        <v>5.84</v>
      </c>
      <c r="Z53">
        <v>5.83</v>
      </c>
      <c r="AA53">
        <v>232.23</v>
      </c>
      <c r="AB53">
        <v>46.44</v>
      </c>
      <c r="AC53">
        <v>96.14</v>
      </c>
      <c r="AD53">
        <v>44</v>
      </c>
      <c r="AE53">
        <v>89</v>
      </c>
      <c r="AF53">
        <v>45</v>
      </c>
      <c r="AG53">
        <v>5</v>
      </c>
      <c r="AH53">
        <v>6.67</v>
      </c>
      <c r="AI53">
        <v>6.67</v>
      </c>
      <c r="AJ53">
        <v>0</v>
      </c>
      <c r="AK53">
        <v>179</v>
      </c>
      <c r="AL53">
        <v>76</v>
      </c>
    </row>
    <row r="54" spans="1:38">
      <c r="A54" t="s">
        <v>96</v>
      </c>
      <c r="B54" s="34">
        <v>255.98</v>
      </c>
      <c r="C54" s="34">
        <v>74.010000000000005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14.81</v>
      </c>
      <c r="K54" s="37">
        <v>14.81</v>
      </c>
      <c r="L54" s="37">
        <v>15.17</v>
      </c>
      <c r="M54">
        <v>90.97</v>
      </c>
      <c r="N54">
        <v>269.32</v>
      </c>
      <c r="O54">
        <v>100.3</v>
      </c>
      <c r="P54">
        <v>1.01</v>
      </c>
      <c r="Q54">
        <v>28.56</v>
      </c>
      <c r="R54" s="93">
        <v>32.5</v>
      </c>
      <c r="S54" s="93">
        <v>32.5</v>
      </c>
      <c r="T54" s="93">
        <v>32.5</v>
      </c>
      <c r="U54">
        <v>1.22</v>
      </c>
      <c r="V54">
        <v>136.24253400000001</v>
      </c>
      <c r="W54">
        <v>1.75</v>
      </c>
      <c r="X54">
        <v>17.5</v>
      </c>
      <c r="Y54">
        <v>5.84</v>
      </c>
      <c r="Z54">
        <v>5.83</v>
      </c>
      <c r="AA54">
        <v>232.23</v>
      </c>
      <c r="AB54">
        <v>46.44</v>
      </c>
      <c r="AC54">
        <v>94.51</v>
      </c>
      <c r="AD54">
        <v>43.56</v>
      </c>
      <c r="AE54">
        <v>89</v>
      </c>
      <c r="AF54">
        <v>45</v>
      </c>
      <c r="AG54">
        <v>5</v>
      </c>
      <c r="AH54">
        <v>6.67</v>
      </c>
      <c r="AI54">
        <v>6.67</v>
      </c>
      <c r="AJ54">
        <v>0</v>
      </c>
      <c r="AK54">
        <v>179</v>
      </c>
      <c r="AL54">
        <v>76</v>
      </c>
    </row>
    <row r="55" spans="1:38">
      <c r="A55" t="s">
        <v>97</v>
      </c>
      <c r="B55" s="34">
        <v>255.98</v>
      </c>
      <c r="C55" s="34">
        <v>55.18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14.67</v>
      </c>
      <c r="K55" s="37">
        <v>14.67</v>
      </c>
      <c r="L55" s="37">
        <v>15.03</v>
      </c>
      <c r="M55">
        <v>65.69</v>
      </c>
      <c r="N55">
        <v>229.82</v>
      </c>
      <c r="O55">
        <v>100.3</v>
      </c>
      <c r="P55">
        <v>1.01</v>
      </c>
      <c r="Q55">
        <v>26.48</v>
      </c>
      <c r="R55" s="93">
        <v>32.5</v>
      </c>
      <c r="S55" s="93">
        <v>32.5</v>
      </c>
      <c r="T55" s="93">
        <v>32.5</v>
      </c>
      <c r="U55">
        <v>1.22</v>
      </c>
      <c r="V55">
        <v>133.17663899999999</v>
      </c>
      <c r="W55">
        <v>1.75</v>
      </c>
      <c r="X55">
        <v>17.5</v>
      </c>
      <c r="Y55">
        <v>5.84</v>
      </c>
      <c r="Z55">
        <v>5.83</v>
      </c>
      <c r="AA55">
        <v>232.23</v>
      </c>
      <c r="AB55">
        <v>46.44</v>
      </c>
      <c r="AC55">
        <v>93.35</v>
      </c>
      <c r="AD55">
        <v>43.63</v>
      </c>
      <c r="AE55">
        <v>88</v>
      </c>
      <c r="AF55">
        <v>44</v>
      </c>
      <c r="AG55">
        <v>5.01</v>
      </c>
      <c r="AH55">
        <v>6.67</v>
      </c>
      <c r="AI55">
        <v>6.67</v>
      </c>
      <c r="AJ55">
        <v>0</v>
      </c>
      <c r="AK55">
        <v>184</v>
      </c>
      <c r="AL55">
        <v>79</v>
      </c>
    </row>
    <row r="56" spans="1:38">
      <c r="A56" t="s">
        <v>98</v>
      </c>
      <c r="B56" s="34">
        <v>255.98</v>
      </c>
      <c r="C56" s="34">
        <v>55.18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14.47</v>
      </c>
      <c r="K56" s="37">
        <v>14.47</v>
      </c>
      <c r="L56" s="37">
        <v>14.82</v>
      </c>
      <c r="M56">
        <v>65.69</v>
      </c>
      <c r="N56">
        <v>191.52</v>
      </c>
      <c r="O56">
        <v>100.3</v>
      </c>
      <c r="P56">
        <v>1.01</v>
      </c>
      <c r="Q56">
        <v>24.94</v>
      </c>
      <c r="R56" s="93">
        <v>32.5</v>
      </c>
      <c r="S56" s="93">
        <v>32.5</v>
      </c>
      <c r="T56" s="93">
        <v>32.5</v>
      </c>
      <c r="U56">
        <v>1.22</v>
      </c>
      <c r="V56">
        <v>129.64356000000001</v>
      </c>
      <c r="W56">
        <v>1.75</v>
      </c>
      <c r="X56">
        <v>17.5</v>
      </c>
      <c r="Y56">
        <v>5.84</v>
      </c>
      <c r="Z56">
        <v>5.83</v>
      </c>
      <c r="AA56">
        <v>232.23</v>
      </c>
      <c r="AB56">
        <v>46.44</v>
      </c>
      <c r="AC56">
        <v>91.77</v>
      </c>
      <c r="AD56">
        <v>43.17</v>
      </c>
      <c r="AE56">
        <v>87</v>
      </c>
      <c r="AF56">
        <v>43</v>
      </c>
      <c r="AG56">
        <v>5.12</v>
      </c>
      <c r="AH56">
        <v>6.67</v>
      </c>
      <c r="AI56">
        <v>6.67</v>
      </c>
      <c r="AJ56">
        <v>0</v>
      </c>
      <c r="AK56">
        <v>181</v>
      </c>
      <c r="AL56">
        <v>78</v>
      </c>
    </row>
    <row r="57" spans="1:38">
      <c r="A57" t="s">
        <v>99</v>
      </c>
      <c r="B57" s="34">
        <v>220.85</v>
      </c>
      <c r="C57" s="34">
        <v>55.18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14.21</v>
      </c>
      <c r="K57" s="37">
        <v>14.21</v>
      </c>
      <c r="L57" s="37">
        <v>14.56</v>
      </c>
      <c r="M57">
        <v>65.69</v>
      </c>
      <c r="N57">
        <v>229.82</v>
      </c>
      <c r="O57">
        <v>100.3</v>
      </c>
      <c r="P57">
        <v>1.01</v>
      </c>
      <c r="Q57">
        <v>22.88</v>
      </c>
      <c r="R57" s="93">
        <v>32.5</v>
      </c>
      <c r="S57" s="93">
        <v>32.5</v>
      </c>
      <c r="T57" s="93">
        <v>32.5</v>
      </c>
      <c r="U57">
        <v>1.22</v>
      </c>
      <c r="V57">
        <v>127.171378</v>
      </c>
      <c r="W57">
        <v>1.75</v>
      </c>
      <c r="X57">
        <v>17.5</v>
      </c>
      <c r="Y57">
        <v>5.84</v>
      </c>
      <c r="Z57">
        <v>5.83</v>
      </c>
      <c r="AA57">
        <v>232.23</v>
      </c>
      <c r="AB57">
        <v>46.44</v>
      </c>
      <c r="AC57">
        <v>88.69</v>
      </c>
      <c r="AD57">
        <v>42.52</v>
      </c>
      <c r="AE57">
        <v>85</v>
      </c>
      <c r="AF57">
        <v>42</v>
      </c>
      <c r="AG57">
        <v>5.27</v>
      </c>
      <c r="AH57">
        <v>7.09</v>
      </c>
      <c r="AI57">
        <v>7.09</v>
      </c>
      <c r="AJ57">
        <v>0</v>
      </c>
      <c r="AK57">
        <v>177</v>
      </c>
      <c r="AL57">
        <v>76</v>
      </c>
    </row>
    <row r="58" spans="1:38">
      <c r="A58" t="s">
        <v>100</v>
      </c>
      <c r="B58" s="34">
        <v>220.85</v>
      </c>
      <c r="C58" s="34">
        <v>55.18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13.87</v>
      </c>
      <c r="K58" s="37">
        <v>13.87</v>
      </c>
      <c r="L58" s="37">
        <v>14.21</v>
      </c>
      <c r="M58">
        <v>65.69</v>
      </c>
      <c r="N58">
        <v>269.32</v>
      </c>
      <c r="O58">
        <v>100.3</v>
      </c>
      <c r="P58">
        <v>1.01</v>
      </c>
      <c r="Q58">
        <v>19.579999999999998</v>
      </c>
      <c r="R58" s="93">
        <v>32.5</v>
      </c>
      <c r="S58" s="93">
        <v>32.5</v>
      </c>
      <c r="T58" s="93">
        <v>32.5</v>
      </c>
      <c r="U58">
        <v>1.22</v>
      </c>
      <c r="V58">
        <v>121.448374</v>
      </c>
      <c r="W58">
        <v>1.75</v>
      </c>
      <c r="X58">
        <v>17.5</v>
      </c>
      <c r="Y58">
        <v>5.84</v>
      </c>
      <c r="Z58">
        <v>5.83</v>
      </c>
      <c r="AA58">
        <v>232.23</v>
      </c>
      <c r="AB58">
        <v>46.44</v>
      </c>
      <c r="AC58">
        <v>86.41</v>
      </c>
      <c r="AD58">
        <v>41</v>
      </c>
      <c r="AE58">
        <v>83</v>
      </c>
      <c r="AF58">
        <v>41</v>
      </c>
      <c r="AG58">
        <v>5.36</v>
      </c>
      <c r="AH58">
        <v>8.51</v>
      </c>
      <c r="AI58">
        <v>8.51</v>
      </c>
      <c r="AJ58">
        <v>0</v>
      </c>
      <c r="AK58">
        <v>172</v>
      </c>
      <c r="AL58">
        <v>74</v>
      </c>
    </row>
    <row r="59" spans="1:38">
      <c r="A59" t="s">
        <v>101</v>
      </c>
      <c r="B59" s="34">
        <v>220.85</v>
      </c>
      <c r="C59" s="34">
        <v>74.010000000000005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13.38</v>
      </c>
      <c r="K59" s="37">
        <v>13.38</v>
      </c>
      <c r="L59" s="37">
        <v>13.71</v>
      </c>
      <c r="M59">
        <v>65.69</v>
      </c>
      <c r="N59">
        <v>269.32</v>
      </c>
      <c r="O59">
        <v>100.3</v>
      </c>
      <c r="P59">
        <v>1.08</v>
      </c>
      <c r="Q59">
        <v>20.6</v>
      </c>
      <c r="R59" s="93">
        <v>32.5</v>
      </c>
      <c r="S59" s="93">
        <v>32.5</v>
      </c>
      <c r="T59" s="93">
        <v>32.5</v>
      </c>
      <c r="U59">
        <v>1.22</v>
      </c>
      <c r="V59">
        <v>114.966196</v>
      </c>
      <c r="W59">
        <v>1.75</v>
      </c>
      <c r="X59">
        <v>24.2</v>
      </c>
      <c r="Y59">
        <v>8.06</v>
      </c>
      <c r="Z59">
        <v>8.07</v>
      </c>
      <c r="AA59">
        <v>226.79</v>
      </c>
      <c r="AB59">
        <v>45.36</v>
      </c>
      <c r="AC59">
        <v>84.32</v>
      </c>
      <c r="AD59">
        <v>39.450000000000003</v>
      </c>
      <c r="AE59">
        <v>78</v>
      </c>
      <c r="AF59">
        <v>39</v>
      </c>
      <c r="AG59">
        <v>9.23</v>
      </c>
      <c r="AH59">
        <v>12.2</v>
      </c>
      <c r="AI59">
        <v>12.2</v>
      </c>
      <c r="AJ59">
        <v>0</v>
      </c>
      <c r="AK59">
        <v>164</v>
      </c>
      <c r="AL59">
        <v>70</v>
      </c>
    </row>
    <row r="60" spans="1:38">
      <c r="A60" t="s">
        <v>102</v>
      </c>
      <c r="B60" s="34">
        <v>220.85</v>
      </c>
      <c r="C60" s="34">
        <v>74.010000000000005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12.74</v>
      </c>
      <c r="K60" s="37">
        <v>12.74</v>
      </c>
      <c r="L60" s="37">
        <v>13.05</v>
      </c>
      <c r="M60">
        <v>65.69</v>
      </c>
      <c r="N60">
        <v>269.32</v>
      </c>
      <c r="O60">
        <v>100.3</v>
      </c>
      <c r="P60">
        <v>1.08</v>
      </c>
      <c r="Q60">
        <v>19.55</v>
      </c>
      <c r="R60" s="93">
        <v>32.5</v>
      </c>
      <c r="S60" s="93">
        <v>32.5</v>
      </c>
      <c r="T60" s="93">
        <v>32.5</v>
      </c>
      <c r="U60">
        <v>1.22</v>
      </c>
      <c r="V60">
        <v>108.084965</v>
      </c>
      <c r="W60">
        <v>1.75</v>
      </c>
      <c r="X60">
        <v>25.57</v>
      </c>
      <c r="Y60">
        <v>8.5299999999999994</v>
      </c>
      <c r="Z60">
        <v>8.52</v>
      </c>
      <c r="AA60">
        <v>216.98</v>
      </c>
      <c r="AB60">
        <v>43.39</v>
      </c>
      <c r="AC60">
        <v>80.319999999999993</v>
      </c>
      <c r="AD60">
        <v>37.479999999999997</v>
      </c>
      <c r="AE60">
        <v>72</v>
      </c>
      <c r="AF60">
        <v>36</v>
      </c>
      <c r="AG60">
        <v>9.75</v>
      </c>
      <c r="AH60">
        <v>12.89</v>
      </c>
      <c r="AI60">
        <v>12.89</v>
      </c>
      <c r="AJ60">
        <v>0</v>
      </c>
      <c r="AK60">
        <v>159</v>
      </c>
      <c r="AL60">
        <v>68</v>
      </c>
    </row>
    <row r="61" spans="1:38">
      <c r="A61" t="s">
        <v>103</v>
      </c>
      <c r="B61" s="34">
        <v>220.85</v>
      </c>
      <c r="C61" s="34">
        <v>74.010000000000005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11.92</v>
      </c>
      <c r="K61" s="37">
        <v>11.92</v>
      </c>
      <c r="L61" s="37">
        <v>12.22</v>
      </c>
      <c r="M61">
        <v>65.69</v>
      </c>
      <c r="N61">
        <v>269.32</v>
      </c>
      <c r="O61">
        <v>100.3</v>
      </c>
      <c r="P61">
        <v>1.08</v>
      </c>
      <c r="Q61">
        <v>18.73</v>
      </c>
      <c r="R61" s="93">
        <v>32.5</v>
      </c>
      <c r="S61" s="93">
        <v>32.5</v>
      </c>
      <c r="T61" s="93">
        <v>32.5</v>
      </c>
      <c r="U61">
        <v>1.22</v>
      </c>
      <c r="V61">
        <v>100.30829799999999</v>
      </c>
      <c r="W61">
        <v>1.75</v>
      </c>
      <c r="X61">
        <v>26.49</v>
      </c>
      <c r="Y61">
        <v>8.82</v>
      </c>
      <c r="Z61">
        <v>8.83</v>
      </c>
      <c r="AA61">
        <v>206.43</v>
      </c>
      <c r="AB61">
        <v>41.29</v>
      </c>
      <c r="AC61">
        <v>75.260000000000005</v>
      </c>
      <c r="AD61">
        <v>35.6</v>
      </c>
      <c r="AE61">
        <v>67</v>
      </c>
      <c r="AF61">
        <v>33</v>
      </c>
      <c r="AG61">
        <v>8.4499999999999993</v>
      </c>
      <c r="AH61">
        <v>13.35</v>
      </c>
      <c r="AI61">
        <v>13.35</v>
      </c>
      <c r="AJ61">
        <v>0</v>
      </c>
      <c r="AK61">
        <v>141</v>
      </c>
      <c r="AL61">
        <v>60</v>
      </c>
    </row>
    <row r="62" spans="1:38">
      <c r="A62" t="s">
        <v>104</v>
      </c>
      <c r="B62" s="34">
        <v>220.85</v>
      </c>
      <c r="C62" s="34">
        <v>74.010000000000005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11.11</v>
      </c>
      <c r="K62" s="37">
        <v>11.11</v>
      </c>
      <c r="L62" s="37">
        <v>11.38</v>
      </c>
      <c r="M62">
        <v>65.69</v>
      </c>
      <c r="N62">
        <v>269.32</v>
      </c>
      <c r="O62">
        <v>100.3</v>
      </c>
      <c r="P62">
        <v>1.08</v>
      </c>
      <c r="Q62">
        <v>17.63</v>
      </c>
      <c r="R62" s="93">
        <v>32.5</v>
      </c>
      <c r="S62" s="93">
        <v>32.5</v>
      </c>
      <c r="T62" s="93">
        <v>32.5</v>
      </c>
      <c r="U62">
        <v>1.22</v>
      </c>
      <c r="V62">
        <v>91.616729000000007</v>
      </c>
      <c r="W62">
        <v>1.75</v>
      </c>
      <c r="X62">
        <v>27.48</v>
      </c>
      <c r="Y62">
        <v>9.16</v>
      </c>
      <c r="Z62">
        <v>9.16</v>
      </c>
      <c r="AA62">
        <v>196.21</v>
      </c>
      <c r="AB62">
        <v>39.24</v>
      </c>
      <c r="AC62">
        <v>69.77</v>
      </c>
      <c r="AD62">
        <v>33.39</v>
      </c>
      <c r="AE62">
        <v>61</v>
      </c>
      <c r="AF62">
        <v>30</v>
      </c>
      <c r="AG62">
        <v>8.5500000000000007</v>
      </c>
      <c r="AH62">
        <v>13.85</v>
      </c>
      <c r="AI62">
        <v>13.85</v>
      </c>
      <c r="AJ62">
        <v>0</v>
      </c>
      <c r="AK62">
        <v>133</v>
      </c>
      <c r="AL62">
        <v>57</v>
      </c>
    </row>
    <row r="63" spans="1:38">
      <c r="A63" t="s">
        <v>105</v>
      </c>
      <c r="B63" s="34">
        <v>220.85</v>
      </c>
      <c r="C63" s="34">
        <v>74.010000000000005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10.18</v>
      </c>
      <c r="K63" s="37">
        <v>10.18</v>
      </c>
      <c r="L63" s="37">
        <v>10.43</v>
      </c>
      <c r="M63">
        <v>65.69</v>
      </c>
      <c r="N63">
        <v>269.32</v>
      </c>
      <c r="O63">
        <v>100.3</v>
      </c>
      <c r="P63">
        <v>1.1599999999999999</v>
      </c>
      <c r="Q63">
        <v>16.489999999999998</v>
      </c>
      <c r="R63" s="93">
        <v>32.5</v>
      </c>
      <c r="S63" s="93">
        <v>32.5</v>
      </c>
      <c r="T63" s="93">
        <v>32.5</v>
      </c>
      <c r="U63">
        <v>1.45</v>
      </c>
      <c r="V63">
        <v>82.837563000000003</v>
      </c>
      <c r="W63">
        <v>1.75</v>
      </c>
      <c r="X63">
        <v>28.24</v>
      </c>
      <c r="Y63">
        <v>9.42</v>
      </c>
      <c r="Z63">
        <v>9.41</v>
      </c>
      <c r="AA63">
        <v>179.99</v>
      </c>
      <c r="AB63">
        <v>36</v>
      </c>
      <c r="AC63">
        <v>64.680000000000007</v>
      </c>
      <c r="AD63">
        <v>31.3</v>
      </c>
      <c r="AE63">
        <v>58</v>
      </c>
      <c r="AF63">
        <v>29</v>
      </c>
      <c r="AG63">
        <v>8.4499999999999993</v>
      </c>
      <c r="AH63">
        <v>14.23</v>
      </c>
      <c r="AI63">
        <v>14.23</v>
      </c>
      <c r="AJ63">
        <v>0</v>
      </c>
      <c r="AK63">
        <v>119</v>
      </c>
      <c r="AL63">
        <v>51</v>
      </c>
    </row>
    <row r="64" spans="1:38">
      <c r="A64" t="s">
        <v>106</v>
      </c>
      <c r="B64" s="34">
        <v>220.85</v>
      </c>
      <c r="C64" s="34">
        <v>74.010000000000005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9.17</v>
      </c>
      <c r="K64" s="37">
        <v>9.17</v>
      </c>
      <c r="L64" s="37">
        <v>9.4</v>
      </c>
      <c r="M64">
        <v>65.69</v>
      </c>
      <c r="N64">
        <v>269.32</v>
      </c>
      <c r="O64">
        <v>100.3</v>
      </c>
      <c r="P64">
        <v>1.1599999999999999</v>
      </c>
      <c r="Q64">
        <v>15.16</v>
      </c>
      <c r="R64" s="93">
        <v>32.5</v>
      </c>
      <c r="S64" s="93">
        <v>32.5</v>
      </c>
      <c r="T64" s="93">
        <v>32.5</v>
      </c>
      <c r="U64">
        <v>1.45</v>
      </c>
      <c r="V64">
        <v>72.286991</v>
      </c>
      <c r="W64">
        <v>1.75</v>
      </c>
      <c r="X64">
        <v>29.04</v>
      </c>
      <c r="Y64">
        <v>9.68</v>
      </c>
      <c r="Z64">
        <v>9.68</v>
      </c>
      <c r="AA64">
        <v>163.29</v>
      </c>
      <c r="AB64">
        <v>32.659999999999997</v>
      </c>
      <c r="AC64">
        <v>59.13</v>
      </c>
      <c r="AD64">
        <v>28.32</v>
      </c>
      <c r="AE64">
        <v>52</v>
      </c>
      <c r="AF64">
        <v>26</v>
      </c>
      <c r="AG64">
        <v>8.5500000000000007</v>
      </c>
      <c r="AH64">
        <v>14.64</v>
      </c>
      <c r="AI64">
        <v>14.64</v>
      </c>
      <c r="AJ64">
        <v>0</v>
      </c>
      <c r="AK64">
        <v>109</v>
      </c>
      <c r="AL64">
        <v>46</v>
      </c>
    </row>
    <row r="65" spans="1:38">
      <c r="A65" t="s">
        <v>107</v>
      </c>
      <c r="B65" s="34">
        <v>226.6</v>
      </c>
      <c r="C65" s="34">
        <v>74.010000000000005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8.02</v>
      </c>
      <c r="K65" s="37">
        <v>8.02</v>
      </c>
      <c r="L65" s="37">
        <v>8.2200000000000006</v>
      </c>
      <c r="M65">
        <v>65.69</v>
      </c>
      <c r="N65">
        <v>269.32</v>
      </c>
      <c r="O65">
        <v>100.3</v>
      </c>
      <c r="P65">
        <v>1.1599999999999999</v>
      </c>
      <c r="Q65">
        <v>13.57</v>
      </c>
      <c r="R65" s="93">
        <v>32.5</v>
      </c>
      <c r="S65" s="93">
        <v>32.5</v>
      </c>
      <c r="T65" s="93">
        <v>32.5</v>
      </c>
      <c r="U65">
        <v>1.45</v>
      </c>
      <c r="V65">
        <v>61.220570000000002</v>
      </c>
      <c r="W65">
        <v>1.75</v>
      </c>
      <c r="X65">
        <v>29.75</v>
      </c>
      <c r="Y65">
        <v>9.92</v>
      </c>
      <c r="Z65">
        <v>9.91</v>
      </c>
      <c r="AA65">
        <v>146.58000000000001</v>
      </c>
      <c r="AB65">
        <v>29.31</v>
      </c>
      <c r="AC65">
        <v>52.77</v>
      </c>
      <c r="AD65">
        <v>25.21</v>
      </c>
      <c r="AE65">
        <v>52</v>
      </c>
      <c r="AF65">
        <v>26</v>
      </c>
      <c r="AG65">
        <v>8.59</v>
      </c>
      <c r="AH65">
        <v>14.99</v>
      </c>
      <c r="AI65">
        <v>14.99</v>
      </c>
      <c r="AJ65">
        <v>0</v>
      </c>
      <c r="AK65">
        <v>101</v>
      </c>
      <c r="AL65">
        <v>43</v>
      </c>
    </row>
    <row r="66" spans="1:38">
      <c r="A66" t="s">
        <v>108</v>
      </c>
      <c r="B66" s="34">
        <v>226.6</v>
      </c>
      <c r="C66" s="34">
        <v>74.010000000000005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6.85</v>
      </c>
      <c r="K66" s="37">
        <v>6.85</v>
      </c>
      <c r="L66" s="37">
        <v>7.02</v>
      </c>
      <c r="M66">
        <v>84.46</v>
      </c>
      <c r="N66">
        <v>269.32</v>
      </c>
      <c r="O66">
        <v>100.3</v>
      </c>
      <c r="P66">
        <v>1.1599999999999999</v>
      </c>
      <c r="Q66">
        <v>12.12</v>
      </c>
      <c r="R66" s="93">
        <v>32.5</v>
      </c>
      <c r="S66" s="93">
        <v>32.5</v>
      </c>
      <c r="T66" s="93">
        <v>32.5</v>
      </c>
      <c r="U66">
        <v>1.45</v>
      </c>
      <c r="V66">
        <v>49.599367999999998</v>
      </c>
      <c r="W66">
        <v>1.75</v>
      </c>
      <c r="X66">
        <v>29.67</v>
      </c>
      <c r="Y66">
        <v>9.89</v>
      </c>
      <c r="Z66">
        <v>9.89</v>
      </c>
      <c r="AA66">
        <v>128.72</v>
      </c>
      <c r="AB66">
        <v>25.74</v>
      </c>
      <c r="AC66">
        <v>45.36</v>
      </c>
      <c r="AD66">
        <v>21.85</v>
      </c>
      <c r="AE66">
        <v>45</v>
      </c>
      <c r="AF66">
        <v>23</v>
      </c>
      <c r="AG66">
        <v>8.66</v>
      </c>
      <c r="AH66">
        <v>14.96</v>
      </c>
      <c r="AI66">
        <v>14.96</v>
      </c>
      <c r="AJ66">
        <v>0</v>
      </c>
      <c r="AK66">
        <v>89</v>
      </c>
      <c r="AL66">
        <v>37</v>
      </c>
    </row>
    <row r="67" spans="1:38">
      <c r="A67" t="s">
        <v>109</v>
      </c>
      <c r="B67" s="34">
        <v>255.98</v>
      </c>
      <c r="C67" s="34">
        <v>86.38</v>
      </c>
      <c r="D67" s="93">
        <f t="shared" si="0"/>
        <v>89.9</v>
      </c>
      <c r="E67" s="34">
        <v>0</v>
      </c>
      <c r="F67" s="34"/>
      <c r="G67" s="34"/>
      <c r="H67" s="34"/>
      <c r="I67" s="34"/>
      <c r="J67" s="37">
        <v>5.55</v>
      </c>
      <c r="K67" s="37">
        <v>5.55</v>
      </c>
      <c r="L67" s="37">
        <v>5.69</v>
      </c>
      <c r="M67">
        <v>114.86</v>
      </c>
      <c r="N67">
        <v>269.32</v>
      </c>
      <c r="O67">
        <v>100.3</v>
      </c>
      <c r="P67">
        <v>1.1599999999999999</v>
      </c>
      <c r="Q67">
        <v>13.19</v>
      </c>
      <c r="R67" s="93">
        <v>33</v>
      </c>
      <c r="S67" s="93">
        <v>23.9</v>
      </c>
      <c r="T67" s="93">
        <v>33</v>
      </c>
      <c r="U67">
        <v>1.45</v>
      </c>
      <c r="V67">
        <v>38.640009999999997</v>
      </c>
      <c r="W67">
        <v>1.8</v>
      </c>
      <c r="X67">
        <v>20.58</v>
      </c>
      <c r="Y67">
        <v>6.86</v>
      </c>
      <c r="Z67">
        <v>6.86</v>
      </c>
      <c r="AA67">
        <v>110.23</v>
      </c>
      <c r="AB67">
        <v>22.04</v>
      </c>
      <c r="AC67">
        <v>37.25</v>
      </c>
      <c r="AD67">
        <v>17.309999999999999</v>
      </c>
      <c r="AE67">
        <v>39</v>
      </c>
      <c r="AF67">
        <v>19</v>
      </c>
      <c r="AG67">
        <v>7.3</v>
      </c>
      <c r="AH67">
        <v>15.23</v>
      </c>
      <c r="AI67">
        <v>15.23</v>
      </c>
      <c r="AJ67">
        <v>22.98</v>
      </c>
      <c r="AK67">
        <v>69</v>
      </c>
      <c r="AL67">
        <v>29</v>
      </c>
    </row>
    <row r="68" spans="1:38">
      <c r="A68" t="s">
        <v>110</v>
      </c>
      <c r="B68" s="34">
        <v>255.98</v>
      </c>
      <c r="C68" s="34">
        <v>86.38</v>
      </c>
      <c r="D68" s="93">
        <f t="shared" ref="D68:D98" si="1">R68+S68+T68</f>
        <v>69.45</v>
      </c>
      <c r="E68" s="34">
        <v>0</v>
      </c>
      <c r="F68" s="34"/>
      <c r="G68" s="34"/>
      <c r="H68" s="34"/>
      <c r="I68" s="34"/>
      <c r="J68" s="37">
        <v>3.97</v>
      </c>
      <c r="K68" s="37">
        <v>3.97</v>
      </c>
      <c r="L68" s="37">
        <v>4.07</v>
      </c>
      <c r="M68">
        <v>114.86</v>
      </c>
      <c r="N68">
        <v>269.32</v>
      </c>
      <c r="O68">
        <v>100.3</v>
      </c>
      <c r="P68">
        <v>1.1599999999999999</v>
      </c>
      <c r="Q68">
        <v>12.71</v>
      </c>
      <c r="R68" s="93">
        <v>24.85</v>
      </c>
      <c r="S68" s="93">
        <v>11.6</v>
      </c>
      <c r="T68" s="93">
        <v>33</v>
      </c>
      <c r="U68">
        <v>1.45</v>
      </c>
      <c r="V68">
        <v>25.685386999999999</v>
      </c>
      <c r="W68">
        <v>1.8</v>
      </c>
      <c r="X68">
        <v>21.25</v>
      </c>
      <c r="Y68">
        <v>7.08</v>
      </c>
      <c r="Z68">
        <v>7.09</v>
      </c>
      <c r="AA68">
        <v>90.04</v>
      </c>
      <c r="AB68">
        <v>18.010000000000002</v>
      </c>
      <c r="AC68">
        <v>28.69</v>
      </c>
      <c r="AD68">
        <v>11.8</v>
      </c>
      <c r="AE68">
        <v>29</v>
      </c>
      <c r="AF68">
        <v>14</v>
      </c>
      <c r="AG68">
        <v>7.25</v>
      </c>
      <c r="AH68">
        <v>15.29</v>
      </c>
      <c r="AI68">
        <v>15.29</v>
      </c>
      <c r="AJ68">
        <v>22.98</v>
      </c>
      <c r="AK68">
        <v>52</v>
      </c>
      <c r="AL68">
        <v>22</v>
      </c>
    </row>
    <row r="69" spans="1:38">
      <c r="A69" t="s">
        <v>111</v>
      </c>
      <c r="B69" s="34">
        <v>255.98</v>
      </c>
      <c r="C69" s="34">
        <v>86.38</v>
      </c>
      <c r="D69" s="93">
        <f t="shared" si="1"/>
        <v>38.230000000000004</v>
      </c>
      <c r="E69" s="34">
        <v>0</v>
      </c>
      <c r="F69" s="34"/>
      <c r="G69" s="34"/>
      <c r="H69" s="34"/>
      <c r="I69" s="34"/>
      <c r="J69" s="37">
        <v>2.74</v>
      </c>
      <c r="K69" s="37">
        <v>2.74</v>
      </c>
      <c r="L69" s="37">
        <v>2.81</v>
      </c>
      <c r="M69">
        <v>114.86</v>
      </c>
      <c r="N69">
        <v>269.32</v>
      </c>
      <c r="O69">
        <v>100.3</v>
      </c>
      <c r="P69">
        <v>1.24</v>
      </c>
      <c r="Q69">
        <v>12.24</v>
      </c>
      <c r="R69" s="93">
        <v>13.46</v>
      </c>
      <c r="S69" s="93">
        <v>3.9</v>
      </c>
      <c r="T69" s="93">
        <v>20.87</v>
      </c>
      <c r="U69">
        <v>1.45</v>
      </c>
      <c r="V69">
        <v>17.772458</v>
      </c>
      <c r="W69">
        <v>1.8</v>
      </c>
      <c r="X69">
        <v>22.28</v>
      </c>
      <c r="Y69">
        <v>7.42</v>
      </c>
      <c r="Z69">
        <v>7.43</v>
      </c>
      <c r="AA69">
        <v>70.06</v>
      </c>
      <c r="AB69">
        <v>14.01</v>
      </c>
      <c r="AC69">
        <v>19.55</v>
      </c>
      <c r="AD69">
        <v>9</v>
      </c>
      <c r="AE69">
        <v>20</v>
      </c>
      <c r="AF69">
        <v>10</v>
      </c>
      <c r="AG69">
        <v>7.36</v>
      </c>
      <c r="AH69">
        <v>15.3</v>
      </c>
      <c r="AI69">
        <v>15.3</v>
      </c>
      <c r="AJ69">
        <v>23.94</v>
      </c>
      <c r="AK69">
        <v>34</v>
      </c>
      <c r="AL69">
        <v>15</v>
      </c>
    </row>
    <row r="70" spans="1:38">
      <c r="A70" t="s">
        <v>112</v>
      </c>
      <c r="B70" s="34">
        <v>255.98</v>
      </c>
      <c r="C70" s="34">
        <v>86.38</v>
      </c>
      <c r="D70" s="93">
        <f t="shared" si="1"/>
        <v>16.98</v>
      </c>
      <c r="E70" s="34">
        <v>0</v>
      </c>
      <c r="F70" s="34"/>
      <c r="G70" s="34"/>
      <c r="H70" s="34"/>
      <c r="I70" s="34"/>
      <c r="J70" s="37">
        <v>1.67</v>
      </c>
      <c r="K70" s="37">
        <v>1.67</v>
      </c>
      <c r="L70" s="37">
        <v>1.71</v>
      </c>
      <c r="M70">
        <v>114.86</v>
      </c>
      <c r="N70">
        <v>269.32</v>
      </c>
      <c r="O70">
        <v>100.3</v>
      </c>
      <c r="P70">
        <v>1.24</v>
      </c>
      <c r="Q70">
        <v>11.93</v>
      </c>
      <c r="R70" s="93">
        <v>5.31</v>
      </c>
      <c r="S70" s="93">
        <v>0.7</v>
      </c>
      <c r="T70" s="93">
        <v>10.97</v>
      </c>
      <c r="U70">
        <v>1.45</v>
      </c>
      <c r="V70">
        <v>10.112587</v>
      </c>
      <c r="W70">
        <v>1.8</v>
      </c>
      <c r="X70">
        <v>23.16</v>
      </c>
      <c r="Y70">
        <v>7.72</v>
      </c>
      <c r="Z70">
        <v>7.72</v>
      </c>
      <c r="AA70">
        <v>47.1</v>
      </c>
      <c r="AB70">
        <v>9.42</v>
      </c>
      <c r="AC70">
        <v>10.38</v>
      </c>
      <c r="AD70">
        <v>6</v>
      </c>
      <c r="AE70">
        <v>10</v>
      </c>
      <c r="AF70">
        <v>5</v>
      </c>
      <c r="AG70">
        <v>7.38</v>
      </c>
      <c r="AH70">
        <v>15.31</v>
      </c>
      <c r="AI70">
        <v>15.31</v>
      </c>
      <c r="AJ70">
        <v>23.94</v>
      </c>
      <c r="AK70">
        <v>22</v>
      </c>
      <c r="AL70">
        <v>9</v>
      </c>
    </row>
    <row r="71" spans="1:38">
      <c r="A71" t="s">
        <v>113</v>
      </c>
      <c r="B71" s="34">
        <v>255.98</v>
      </c>
      <c r="C71" s="34">
        <v>86.38</v>
      </c>
      <c r="D71" s="93">
        <f t="shared" si="1"/>
        <v>5.0999999999999996</v>
      </c>
      <c r="E71" s="34">
        <v>0</v>
      </c>
      <c r="F71" s="34"/>
      <c r="G71" s="34"/>
      <c r="H71" s="34"/>
      <c r="I71" s="34"/>
      <c r="J71" s="37">
        <v>0.88</v>
      </c>
      <c r="K71" s="37">
        <v>0.88</v>
      </c>
      <c r="L71" s="37">
        <v>0.91</v>
      </c>
      <c r="M71">
        <v>114.86</v>
      </c>
      <c r="N71">
        <v>269.32</v>
      </c>
      <c r="O71">
        <v>100.3</v>
      </c>
      <c r="P71">
        <v>1.24</v>
      </c>
      <c r="Q71">
        <v>11.79</v>
      </c>
      <c r="R71" s="93">
        <v>1.02</v>
      </c>
      <c r="S71" s="93">
        <v>0</v>
      </c>
      <c r="T71" s="93">
        <v>4.08</v>
      </c>
      <c r="U71">
        <v>1.52</v>
      </c>
      <c r="V71">
        <v>4.9443640000000002</v>
      </c>
      <c r="W71">
        <v>1.8</v>
      </c>
      <c r="X71">
        <v>25.31</v>
      </c>
      <c r="Y71">
        <v>8.43</v>
      </c>
      <c r="Z71">
        <v>8.44</v>
      </c>
      <c r="AA71">
        <v>27.83</v>
      </c>
      <c r="AB71">
        <v>5.57</v>
      </c>
      <c r="AC71">
        <v>1.87</v>
      </c>
      <c r="AD71">
        <v>4</v>
      </c>
      <c r="AE71">
        <v>7</v>
      </c>
      <c r="AF71">
        <v>3</v>
      </c>
      <c r="AG71">
        <v>8.1999999999999993</v>
      </c>
      <c r="AH71">
        <v>15.34</v>
      </c>
      <c r="AI71">
        <v>15.34</v>
      </c>
      <c r="AJ71">
        <v>23.94</v>
      </c>
      <c r="AK71">
        <v>14</v>
      </c>
      <c r="AL71">
        <v>6</v>
      </c>
    </row>
    <row r="72" spans="1:38">
      <c r="A72" t="s">
        <v>114</v>
      </c>
      <c r="B72" s="34">
        <v>255.98</v>
      </c>
      <c r="C72" s="34">
        <v>86.38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0.36</v>
      </c>
      <c r="K72" s="37">
        <v>0.36</v>
      </c>
      <c r="L72" s="37">
        <v>0.37</v>
      </c>
      <c r="M72">
        <v>114.86</v>
      </c>
      <c r="N72">
        <v>269.32</v>
      </c>
      <c r="O72">
        <v>100.3</v>
      </c>
      <c r="P72">
        <v>1.24</v>
      </c>
      <c r="Q72">
        <v>11.57</v>
      </c>
      <c r="R72" s="93">
        <v>0</v>
      </c>
      <c r="S72" s="93">
        <v>0</v>
      </c>
      <c r="T72" s="93">
        <v>0.57999999999999996</v>
      </c>
      <c r="U72">
        <v>1.52</v>
      </c>
      <c r="V72">
        <v>1.031698</v>
      </c>
      <c r="W72">
        <v>1.8</v>
      </c>
      <c r="X72">
        <v>25.99</v>
      </c>
      <c r="Y72">
        <v>8.67</v>
      </c>
      <c r="Z72">
        <v>8.66</v>
      </c>
      <c r="AA72">
        <v>15.66</v>
      </c>
      <c r="AB72">
        <v>3.13</v>
      </c>
      <c r="AC72">
        <v>0.35</v>
      </c>
      <c r="AD72">
        <v>2</v>
      </c>
      <c r="AE72">
        <v>3</v>
      </c>
      <c r="AF72">
        <v>1</v>
      </c>
      <c r="AG72">
        <v>8.65</v>
      </c>
      <c r="AH72">
        <v>15.43</v>
      </c>
      <c r="AI72">
        <v>15.43</v>
      </c>
      <c r="AJ72">
        <v>23.94</v>
      </c>
      <c r="AK72">
        <v>5</v>
      </c>
      <c r="AL72">
        <v>2</v>
      </c>
    </row>
    <row r="73" spans="1:38">
      <c r="A73" t="s">
        <v>115</v>
      </c>
      <c r="B73" s="34">
        <v>255.98</v>
      </c>
      <c r="C73" s="34">
        <v>86.38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114.86</v>
      </c>
      <c r="N73">
        <v>269.32</v>
      </c>
      <c r="O73">
        <v>100.3</v>
      </c>
      <c r="P73">
        <v>1.24</v>
      </c>
      <c r="Q73">
        <v>12.62</v>
      </c>
      <c r="R73" s="93">
        <v>0</v>
      </c>
      <c r="S73" s="93">
        <v>0</v>
      </c>
      <c r="T73" s="93">
        <v>0</v>
      </c>
      <c r="U73">
        <v>1.52</v>
      </c>
      <c r="V73">
        <v>0</v>
      </c>
      <c r="W73">
        <v>1.8</v>
      </c>
      <c r="X73">
        <v>26.49</v>
      </c>
      <c r="Y73">
        <v>8.83</v>
      </c>
      <c r="Z73">
        <v>8.83</v>
      </c>
      <c r="AA73">
        <v>6.96</v>
      </c>
      <c r="AB73">
        <v>1.39</v>
      </c>
      <c r="AC73">
        <v>0</v>
      </c>
      <c r="AD73">
        <v>0</v>
      </c>
      <c r="AE73">
        <v>1</v>
      </c>
      <c r="AF73">
        <v>1</v>
      </c>
      <c r="AG73">
        <v>7.05</v>
      </c>
      <c r="AH73">
        <v>16.350000000000001</v>
      </c>
      <c r="AI73">
        <v>16.350000000000001</v>
      </c>
      <c r="AJ73">
        <v>24.9</v>
      </c>
      <c r="AK73">
        <v>1</v>
      </c>
      <c r="AL73">
        <v>1</v>
      </c>
    </row>
    <row r="74" spans="1:38">
      <c r="A74" t="s">
        <v>116</v>
      </c>
      <c r="B74" s="34">
        <v>255.98</v>
      </c>
      <c r="C74" s="34">
        <v>86.38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0.05</v>
      </c>
      <c r="M74">
        <v>114.86</v>
      </c>
      <c r="N74">
        <v>269.32</v>
      </c>
      <c r="O74">
        <v>100.3</v>
      </c>
      <c r="P74">
        <v>1.24</v>
      </c>
      <c r="Q74">
        <v>12.69</v>
      </c>
      <c r="R74" s="93">
        <v>0</v>
      </c>
      <c r="S74" s="93">
        <v>0</v>
      </c>
      <c r="T74" s="93">
        <v>0</v>
      </c>
      <c r="U74">
        <v>1.52</v>
      </c>
      <c r="V74">
        <v>0</v>
      </c>
      <c r="W74">
        <v>1.8</v>
      </c>
      <c r="X74">
        <v>27.31</v>
      </c>
      <c r="Y74">
        <v>9.11</v>
      </c>
      <c r="Z74">
        <v>9.1</v>
      </c>
      <c r="AA74">
        <v>1.48</v>
      </c>
      <c r="AB74">
        <v>0.3</v>
      </c>
      <c r="AC74">
        <v>0</v>
      </c>
      <c r="AD74">
        <v>0</v>
      </c>
      <c r="AE74">
        <v>0</v>
      </c>
      <c r="AF74">
        <v>0</v>
      </c>
      <c r="AG74">
        <v>7.29</v>
      </c>
      <c r="AH74">
        <v>16.7</v>
      </c>
      <c r="AI74">
        <v>16.7</v>
      </c>
      <c r="AJ74">
        <v>24.9</v>
      </c>
      <c r="AK74">
        <v>0</v>
      </c>
      <c r="AL74">
        <v>0</v>
      </c>
    </row>
    <row r="75" spans="1:38">
      <c r="A75" t="s">
        <v>117</v>
      </c>
      <c r="B75" s="34">
        <v>255.98</v>
      </c>
      <c r="C75" s="34">
        <v>86.38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114.86</v>
      </c>
      <c r="N75">
        <v>269.32</v>
      </c>
      <c r="O75">
        <v>100.3</v>
      </c>
      <c r="P75">
        <v>1.24</v>
      </c>
      <c r="Q75">
        <v>12.89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1.8</v>
      </c>
      <c r="X75">
        <v>28.42</v>
      </c>
      <c r="Y75">
        <v>9.48</v>
      </c>
      <c r="Z75">
        <v>9.4700000000000006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7.6</v>
      </c>
      <c r="AH75">
        <v>16.78</v>
      </c>
      <c r="AI75">
        <v>16.78</v>
      </c>
      <c r="AJ75">
        <v>24.9</v>
      </c>
      <c r="AK75">
        <v>0</v>
      </c>
      <c r="AL75">
        <v>0</v>
      </c>
    </row>
    <row r="76" spans="1:38">
      <c r="A76" t="s">
        <v>118</v>
      </c>
      <c r="B76" s="34">
        <v>255.98</v>
      </c>
      <c r="C76" s="34">
        <v>86.38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114.86</v>
      </c>
      <c r="N76">
        <v>269.32</v>
      </c>
      <c r="O76">
        <v>100.3</v>
      </c>
      <c r="P76">
        <v>1.24</v>
      </c>
      <c r="Q76">
        <v>13.18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1.8</v>
      </c>
      <c r="X76">
        <v>28.54</v>
      </c>
      <c r="Y76">
        <v>9.52</v>
      </c>
      <c r="Z76">
        <v>9.51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7.85</v>
      </c>
      <c r="AH76">
        <v>16.8</v>
      </c>
      <c r="AI76">
        <v>16.8</v>
      </c>
      <c r="AJ76">
        <v>24.9</v>
      </c>
      <c r="AK76">
        <v>1</v>
      </c>
      <c r="AL76">
        <v>0</v>
      </c>
    </row>
    <row r="77" spans="1:38">
      <c r="A77" t="s">
        <v>119</v>
      </c>
      <c r="B77" s="34">
        <v>255.98</v>
      </c>
      <c r="C77" s="34">
        <v>86.38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114.86</v>
      </c>
      <c r="N77">
        <v>269.32</v>
      </c>
      <c r="O77">
        <v>100.3</v>
      </c>
      <c r="P77">
        <v>1.24</v>
      </c>
      <c r="Q77">
        <v>13.8</v>
      </c>
      <c r="R77" s="93">
        <v>0</v>
      </c>
      <c r="S77" s="93">
        <v>0</v>
      </c>
      <c r="T77" s="93">
        <v>0</v>
      </c>
      <c r="U77">
        <v>1.45</v>
      </c>
      <c r="V77">
        <v>0</v>
      </c>
      <c r="W77">
        <v>1.8</v>
      </c>
      <c r="X77">
        <v>27.83</v>
      </c>
      <c r="Y77">
        <v>9.26</v>
      </c>
      <c r="Z77">
        <v>9.2799999999999994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8.7899999999999991</v>
      </c>
      <c r="AH77">
        <v>16.86</v>
      </c>
      <c r="AI77">
        <v>16.86</v>
      </c>
      <c r="AJ77">
        <v>24.9</v>
      </c>
      <c r="AK77">
        <v>1</v>
      </c>
      <c r="AL77">
        <v>0</v>
      </c>
    </row>
    <row r="78" spans="1:38">
      <c r="A78" t="s">
        <v>120</v>
      </c>
      <c r="B78" s="34">
        <v>255.98</v>
      </c>
      <c r="C78" s="34">
        <v>86.38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114.86</v>
      </c>
      <c r="N78">
        <v>269.32</v>
      </c>
      <c r="O78">
        <v>100.3</v>
      </c>
      <c r="P78">
        <v>1.24</v>
      </c>
      <c r="Q78">
        <v>15.06</v>
      </c>
      <c r="R78" s="93">
        <v>0</v>
      </c>
      <c r="S78" s="93">
        <v>0</v>
      </c>
      <c r="T78" s="93">
        <v>0</v>
      </c>
      <c r="U78">
        <v>1.45</v>
      </c>
      <c r="V78">
        <v>0</v>
      </c>
      <c r="W78">
        <v>1.8</v>
      </c>
      <c r="X78">
        <v>25.63</v>
      </c>
      <c r="Y78">
        <v>8.5500000000000007</v>
      </c>
      <c r="Z78">
        <v>8.5399999999999991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8.92</v>
      </c>
      <c r="AH78">
        <v>17.600000000000001</v>
      </c>
      <c r="AI78">
        <v>17.600000000000001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255.98</v>
      </c>
      <c r="C79" s="34">
        <v>86.38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114.86</v>
      </c>
      <c r="N79">
        <v>269.32</v>
      </c>
      <c r="O79">
        <v>100.3</v>
      </c>
      <c r="P79">
        <v>1.24</v>
      </c>
      <c r="Q79">
        <v>18.27</v>
      </c>
      <c r="R79" s="93">
        <v>0</v>
      </c>
      <c r="S79" s="93">
        <v>0</v>
      </c>
      <c r="T79" s="93">
        <v>0</v>
      </c>
      <c r="U79">
        <v>1.37</v>
      </c>
      <c r="V79">
        <v>0</v>
      </c>
      <c r="W79">
        <v>1.8</v>
      </c>
      <c r="X79">
        <v>33.33</v>
      </c>
      <c r="Y79">
        <v>11.1</v>
      </c>
      <c r="Z79">
        <v>11.11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11.88</v>
      </c>
      <c r="AH79">
        <v>26.14</v>
      </c>
      <c r="AI79">
        <v>26.14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255.98</v>
      </c>
      <c r="C80" s="34">
        <v>86.38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114.86</v>
      </c>
      <c r="N80">
        <v>269.32</v>
      </c>
      <c r="O80">
        <v>100.3</v>
      </c>
      <c r="P80">
        <v>1.24</v>
      </c>
      <c r="Q80">
        <v>19.13</v>
      </c>
      <c r="R80" s="93">
        <v>0</v>
      </c>
      <c r="S80" s="93">
        <v>0</v>
      </c>
      <c r="T80" s="93">
        <v>0</v>
      </c>
      <c r="U80">
        <v>1.37</v>
      </c>
      <c r="V80">
        <v>0</v>
      </c>
      <c r="W80">
        <v>1.8</v>
      </c>
      <c r="X80">
        <v>33.42</v>
      </c>
      <c r="Y80">
        <v>11.14</v>
      </c>
      <c r="Z80">
        <v>11.14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26.07</v>
      </c>
      <c r="AI80">
        <v>26.07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255.98</v>
      </c>
      <c r="C81" s="34">
        <v>86.38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114.86</v>
      </c>
      <c r="N81">
        <v>269.32</v>
      </c>
      <c r="O81">
        <v>100.3</v>
      </c>
      <c r="P81">
        <v>1.24</v>
      </c>
      <c r="Q81">
        <v>14.32</v>
      </c>
      <c r="R81" s="93">
        <v>0</v>
      </c>
      <c r="S81" s="93">
        <v>0</v>
      </c>
      <c r="T81" s="93">
        <v>0</v>
      </c>
      <c r="U81">
        <v>1.37</v>
      </c>
      <c r="V81">
        <v>0</v>
      </c>
      <c r="W81">
        <v>1.8</v>
      </c>
      <c r="X81">
        <v>44.81</v>
      </c>
      <c r="Y81">
        <v>14.94</v>
      </c>
      <c r="Z81">
        <v>14.94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14.21</v>
      </c>
      <c r="AH81">
        <v>29.99</v>
      </c>
      <c r="AI81">
        <v>29.99</v>
      </c>
      <c r="AJ81">
        <v>24.9</v>
      </c>
      <c r="AK81">
        <v>0</v>
      </c>
      <c r="AL81">
        <v>0</v>
      </c>
    </row>
    <row r="82" spans="1:38">
      <c r="A82" t="s">
        <v>124</v>
      </c>
      <c r="B82" s="34">
        <v>255.98</v>
      </c>
      <c r="C82" s="34">
        <v>86.38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114.86</v>
      </c>
      <c r="N82">
        <v>269.32</v>
      </c>
      <c r="O82">
        <v>100.3</v>
      </c>
      <c r="P82">
        <v>1.24</v>
      </c>
      <c r="Q82">
        <v>14.84</v>
      </c>
      <c r="R82" s="93">
        <v>0</v>
      </c>
      <c r="S82" s="93">
        <v>0</v>
      </c>
      <c r="T82" s="93">
        <v>0</v>
      </c>
      <c r="U82">
        <v>1.37</v>
      </c>
      <c r="V82">
        <v>0</v>
      </c>
      <c r="W82">
        <v>1.8</v>
      </c>
      <c r="X82">
        <v>42.96</v>
      </c>
      <c r="Y82">
        <v>14.32</v>
      </c>
      <c r="Z82">
        <v>14.32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13.86</v>
      </c>
      <c r="AH82">
        <v>29.82</v>
      </c>
      <c r="AI82">
        <v>29.82</v>
      </c>
      <c r="AJ82">
        <v>24.9</v>
      </c>
      <c r="AK82">
        <v>0</v>
      </c>
      <c r="AL82">
        <v>0</v>
      </c>
    </row>
    <row r="83" spans="1:38">
      <c r="A83" t="s">
        <v>125</v>
      </c>
      <c r="B83" s="34">
        <v>255.98</v>
      </c>
      <c r="C83" s="34">
        <v>74.010000000000005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114.86</v>
      </c>
      <c r="N83">
        <v>269.32</v>
      </c>
      <c r="O83">
        <v>100.3</v>
      </c>
      <c r="P83">
        <v>1.24</v>
      </c>
      <c r="Q83">
        <v>15.14</v>
      </c>
      <c r="R83" s="93">
        <v>0</v>
      </c>
      <c r="S83" s="93">
        <v>0</v>
      </c>
      <c r="T83" s="93">
        <v>0</v>
      </c>
      <c r="U83">
        <v>1.37</v>
      </c>
      <c r="V83">
        <v>0</v>
      </c>
      <c r="W83">
        <v>1.75</v>
      </c>
      <c r="X83">
        <v>51.51</v>
      </c>
      <c r="Y83">
        <v>17.16</v>
      </c>
      <c r="Z83">
        <v>17.170000000000002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16.079999999999998</v>
      </c>
      <c r="AH83">
        <v>35.549999999999997</v>
      </c>
      <c r="AI83">
        <v>35.549999999999997</v>
      </c>
      <c r="AJ83">
        <v>24.9</v>
      </c>
      <c r="AK83">
        <v>0</v>
      </c>
      <c r="AL83">
        <v>0</v>
      </c>
    </row>
    <row r="84" spans="1:38">
      <c r="A84" t="s">
        <v>126</v>
      </c>
      <c r="B84" s="34">
        <v>255.98</v>
      </c>
      <c r="C84" s="34">
        <v>74.010000000000005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84.46</v>
      </c>
      <c r="N84">
        <v>269.32</v>
      </c>
      <c r="O84">
        <v>100.3</v>
      </c>
      <c r="P84">
        <v>1.24</v>
      </c>
      <c r="Q84">
        <v>15.74</v>
      </c>
      <c r="R84" s="93">
        <v>0</v>
      </c>
      <c r="S84" s="93">
        <v>0</v>
      </c>
      <c r="T84" s="93">
        <v>0</v>
      </c>
      <c r="U84">
        <v>1.37</v>
      </c>
      <c r="V84">
        <v>0</v>
      </c>
      <c r="W84">
        <v>1.75</v>
      </c>
      <c r="X84">
        <v>51.49</v>
      </c>
      <c r="Y84">
        <v>17.170000000000002</v>
      </c>
      <c r="Z84">
        <v>17.16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15.71</v>
      </c>
      <c r="AH84">
        <v>34.54</v>
      </c>
      <c r="AI84">
        <v>34.54</v>
      </c>
      <c r="AJ84">
        <v>24.9</v>
      </c>
      <c r="AK84">
        <v>0</v>
      </c>
      <c r="AL84">
        <v>0</v>
      </c>
    </row>
    <row r="85" spans="1:38">
      <c r="A85" t="s">
        <v>127</v>
      </c>
      <c r="B85" s="34">
        <v>255.97</v>
      </c>
      <c r="C85" s="34">
        <v>74.010000000000005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65.69</v>
      </c>
      <c r="N85">
        <v>269.32</v>
      </c>
      <c r="O85">
        <v>100.3</v>
      </c>
      <c r="P85">
        <v>1.1599999999999999</v>
      </c>
      <c r="Q85">
        <v>16.5</v>
      </c>
      <c r="R85" s="93">
        <v>0</v>
      </c>
      <c r="S85" s="93">
        <v>0</v>
      </c>
      <c r="T85" s="93">
        <v>0</v>
      </c>
      <c r="U85">
        <v>1.37</v>
      </c>
      <c r="V85">
        <v>0</v>
      </c>
      <c r="W85">
        <v>1.75</v>
      </c>
      <c r="X85">
        <v>37.99</v>
      </c>
      <c r="Y85">
        <v>12.68</v>
      </c>
      <c r="Z85">
        <v>12.66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11.9</v>
      </c>
      <c r="AH85">
        <v>25.02</v>
      </c>
      <c r="AI85">
        <v>25.02</v>
      </c>
      <c r="AJ85">
        <v>24.9</v>
      </c>
      <c r="AK85">
        <v>0</v>
      </c>
      <c r="AL85">
        <v>0</v>
      </c>
    </row>
    <row r="86" spans="1:38">
      <c r="A86" t="s">
        <v>128</v>
      </c>
      <c r="B86" s="34">
        <v>255.98</v>
      </c>
      <c r="C86" s="34">
        <v>74.010000000000005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65.69</v>
      </c>
      <c r="N86">
        <v>269.32</v>
      </c>
      <c r="O86">
        <v>100.3</v>
      </c>
      <c r="P86">
        <v>1.1599999999999999</v>
      </c>
      <c r="Q86">
        <v>17.309999999999999</v>
      </c>
      <c r="R86" s="93">
        <v>0</v>
      </c>
      <c r="S86" s="93">
        <v>0</v>
      </c>
      <c r="T86" s="93">
        <v>0</v>
      </c>
      <c r="U86">
        <v>1.37</v>
      </c>
      <c r="V86">
        <v>0</v>
      </c>
      <c r="W86">
        <v>1.75</v>
      </c>
      <c r="X86">
        <v>36.74</v>
      </c>
      <c r="Y86">
        <v>12.25</v>
      </c>
      <c r="Z86">
        <v>12.24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11.54</v>
      </c>
      <c r="AH86">
        <v>23.53</v>
      </c>
      <c r="AI86">
        <v>23.53</v>
      </c>
      <c r="AJ86">
        <v>24.9</v>
      </c>
      <c r="AK86">
        <v>0</v>
      </c>
      <c r="AL86">
        <v>0</v>
      </c>
    </row>
    <row r="87" spans="1:38">
      <c r="A87" t="s">
        <v>129</v>
      </c>
      <c r="B87" s="34">
        <v>220.85</v>
      </c>
      <c r="C87" s="34">
        <v>55.18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65.69</v>
      </c>
      <c r="N87">
        <v>269.32</v>
      </c>
      <c r="O87">
        <v>100.3</v>
      </c>
      <c r="P87">
        <v>1.1599999999999999</v>
      </c>
      <c r="Q87">
        <v>18.18</v>
      </c>
      <c r="R87" s="93">
        <v>0</v>
      </c>
      <c r="S87" s="93">
        <v>0</v>
      </c>
      <c r="T87" s="93">
        <v>0</v>
      </c>
      <c r="U87">
        <v>1.29</v>
      </c>
      <c r="V87">
        <v>0</v>
      </c>
      <c r="W87">
        <v>1.75</v>
      </c>
      <c r="X87">
        <v>35.47</v>
      </c>
      <c r="Y87">
        <v>11.82</v>
      </c>
      <c r="Z87">
        <v>11.82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8.2899999999999991</v>
      </c>
      <c r="AH87">
        <v>18.54</v>
      </c>
      <c r="AI87">
        <v>18.54</v>
      </c>
      <c r="AJ87">
        <v>24.9</v>
      </c>
      <c r="AK87">
        <v>0</v>
      </c>
      <c r="AL87">
        <v>0</v>
      </c>
    </row>
    <row r="88" spans="1:38">
      <c r="A88" t="s">
        <v>130</v>
      </c>
      <c r="B88" s="34">
        <v>220.85</v>
      </c>
      <c r="C88" s="34">
        <v>55.18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65.69</v>
      </c>
      <c r="N88">
        <v>269.32</v>
      </c>
      <c r="O88">
        <v>100.3</v>
      </c>
      <c r="P88">
        <v>1.1599999999999999</v>
      </c>
      <c r="Q88">
        <v>18.55</v>
      </c>
      <c r="R88" s="93">
        <v>0</v>
      </c>
      <c r="S88" s="93">
        <v>0</v>
      </c>
      <c r="T88" s="93">
        <v>0</v>
      </c>
      <c r="U88">
        <v>1.29</v>
      </c>
      <c r="V88">
        <v>0</v>
      </c>
      <c r="W88">
        <v>1.75</v>
      </c>
      <c r="X88">
        <v>33.35</v>
      </c>
      <c r="Y88">
        <v>11.1</v>
      </c>
      <c r="Z88">
        <v>11.12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7.79</v>
      </c>
      <c r="AH88">
        <v>16.79</v>
      </c>
      <c r="AI88">
        <v>16.79</v>
      </c>
      <c r="AJ88">
        <v>24.9</v>
      </c>
      <c r="AK88">
        <v>0</v>
      </c>
      <c r="AL88">
        <v>0</v>
      </c>
    </row>
    <row r="89" spans="1:38">
      <c r="A89" t="s">
        <v>131</v>
      </c>
      <c r="B89" s="34">
        <v>220.85</v>
      </c>
      <c r="C89" s="34">
        <v>55.18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67.03</v>
      </c>
      <c r="N89">
        <v>269.32</v>
      </c>
      <c r="O89">
        <v>100.3</v>
      </c>
      <c r="P89">
        <v>1.1599999999999999</v>
      </c>
      <c r="Q89">
        <v>19.149999999999999</v>
      </c>
      <c r="R89" s="93">
        <v>0</v>
      </c>
      <c r="S89" s="93">
        <v>0</v>
      </c>
      <c r="T89" s="93">
        <v>0</v>
      </c>
      <c r="U89">
        <v>1.29</v>
      </c>
      <c r="V89">
        <v>0</v>
      </c>
      <c r="W89">
        <v>1.75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7.16</v>
      </c>
      <c r="AH89">
        <v>15.69</v>
      </c>
      <c r="AI89">
        <v>15.69</v>
      </c>
      <c r="AJ89">
        <v>24.9</v>
      </c>
      <c r="AK89">
        <v>0</v>
      </c>
      <c r="AL89">
        <v>0</v>
      </c>
    </row>
    <row r="90" spans="1:38">
      <c r="A90" t="s">
        <v>132</v>
      </c>
      <c r="B90" s="34">
        <v>220.85</v>
      </c>
      <c r="C90" s="34">
        <v>55.18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67.03</v>
      </c>
      <c r="N90">
        <v>269.32</v>
      </c>
      <c r="O90">
        <v>100.3</v>
      </c>
      <c r="P90">
        <v>1.1599999999999999</v>
      </c>
      <c r="Q90">
        <v>19.64</v>
      </c>
      <c r="R90" s="93">
        <v>0</v>
      </c>
      <c r="S90" s="93">
        <v>0</v>
      </c>
      <c r="T90" s="93">
        <v>0</v>
      </c>
      <c r="U90">
        <v>1.29</v>
      </c>
      <c r="V90">
        <v>0</v>
      </c>
      <c r="W90">
        <v>1.75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13.87</v>
      </c>
      <c r="AI90">
        <v>13.87</v>
      </c>
      <c r="AJ90">
        <v>24.9</v>
      </c>
      <c r="AK90">
        <v>0</v>
      </c>
      <c r="AL90">
        <v>0</v>
      </c>
    </row>
    <row r="91" spans="1:38">
      <c r="A91" t="s">
        <v>133</v>
      </c>
      <c r="B91" s="34">
        <v>220.85</v>
      </c>
      <c r="C91" s="34">
        <v>55.18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67.03</v>
      </c>
      <c r="N91">
        <v>269.32</v>
      </c>
      <c r="O91">
        <v>100.3</v>
      </c>
      <c r="P91">
        <v>1.1599999999999999</v>
      </c>
      <c r="Q91">
        <v>20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1.75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13.67</v>
      </c>
      <c r="AI91">
        <v>13.67</v>
      </c>
      <c r="AJ91">
        <v>23.94</v>
      </c>
      <c r="AK91">
        <v>0</v>
      </c>
      <c r="AL91">
        <v>0</v>
      </c>
    </row>
    <row r="92" spans="1:38">
      <c r="A92" t="s">
        <v>134</v>
      </c>
      <c r="B92" s="34">
        <v>220.85</v>
      </c>
      <c r="C92" s="34">
        <v>55.18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67.03</v>
      </c>
      <c r="N92">
        <v>269.32</v>
      </c>
      <c r="O92">
        <v>100.3</v>
      </c>
      <c r="P92">
        <v>1.1599999999999999</v>
      </c>
      <c r="Q92">
        <v>20.239999999999998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1.75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13.67</v>
      </c>
      <c r="AI92">
        <v>13.67</v>
      </c>
      <c r="AJ92">
        <v>23.94</v>
      </c>
      <c r="AK92">
        <v>0</v>
      </c>
      <c r="AL92">
        <v>0</v>
      </c>
    </row>
    <row r="93" spans="1:38">
      <c r="A93" t="s">
        <v>135</v>
      </c>
      <c r="B93" s="34">
        <v>220.85</v>
      </c>
      <c r="C93" s="34">
        <v>55.18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71.25</v>
      </c>
      <c r="N93">
        <v>229.82</v>
      </c>
      <c r="O93">
        <v>100.3</v>
      </c>
      <c r="P93">
        <v>1.1599999999999999</v>
      </c>
      <c r="Q93">
        <v>11.48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1.75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13.67</v>
      </c>
      <c r="AI93">
        <v>13.67</v>
      </c>
      <c r="AJ93">
        <v>23.94</v>
      </c>
      <c r="AK93">
        <v>0</v>
      </c>
      <c r="AL93">
        <v>0</v>
      </c>
    </row>
    <row r="94" spans="1:38">
      <c r="A94" t="s">
        <v>136</v>
      </c>
      <c r="B94" s="34">
        <v>220.85</v>
      </c>
      <c r="C94" s="34">
        <v>55.18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71.25</v>
      </c>
      <c r="N94">
        <v>191.52</v>
      </c>
      <c r="O94">
        <v>100.3</v>
      </c>
      <c r="P94">
        <v>1.1599999999999999</v>
      </c>
      <c r="Q94">
        <v>11.43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1.75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13.67</v>
      </c>
      <c r="AI94">
        <v>13.67</v>
      </c>
      <c r="AJ94">
        <v>23.94</v>
      </c>
      <c r="AK94">
        <v>0</v>
      </c>
      <c r="AL94">
        <v>0</v>
      </c>
    </row>
    <row r="95" spans="1:38">
      <c r="A95" t="s">
        <v>137</v>
      </c>
      <c r="B95" s="34">
        <v>197.49</v>
      </c>
      <c r="C95" s="34">
        <v>55.18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71.25</v>
      </c>
      <c r="N95">
        <v>148.12</v>
      </c>
      <c r="O95">
        <v>100.3</v>
      </c>
      <c r="P95">
        <v>1.1599999999999999</v>
      </c>
      <c r="Q95">
        <v>8.01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1.75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13.67</v>
      </c>
      <c r="AI95">
        <v>13.67</v>
      </c>
      <c r="AJ95">
        <v>23.94</v>
      </c>
      <c r="AK95">
        <v>0</v>
      </c>
      <c r="AL95">
        <v>0</v>
      </c>
    </row>
    <row r="96" spans="1:38">
      <c r="A96" t="s">
        <v>138</v>
      </c>
      <c r="B96" s="34">
        <v>178.33</v>
      </c>
      <c r="C96" s="34">
        <v>55.18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71.25</v>
      </c>
      <c r="N96">
        <v>148.12</v>
      </c>
      <c r="O96">
        <v>100.3</v>
      </c>
      <c r="P96">
        <v>1.1599999999999999</v>
      </c>
      <c r="Q96">
        <v>8.01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1.75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13.67</v>
      </c>
      <c r="AI96">
        <v>13.67</v>
      </c>
      <c r="AJ96">
        <v>23.94</v>
      </c>
      <c r="AK96">
        <v>0</v>
      </c>
      <c r="AL96">
        <v>0</v>
      </c>
    </row>
    <row r="97" spans="1:50">
      <c r="A97" t="s">
        <v>139</v>
      </c>
      <c r="B97" s="34">
        <v>168.76</v>
      </c>
      <c r="C97" s="34">
        <v>55.18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71.25</v>
      </c>
      <c r="N97">
        <v>148.12</v>
      </c>
      <c r="O97">
        <v>100.3</v>
      </c>
      <c r="P97">
        <v>1.1599999999999999</v>
      </c>
      <c r="Q97">
        <v>8.01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1.75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13.67</v>
      </c>
      <c r="AI97">
        <v>13.67</v>
      </c>
      <c r="AJ97">
        <v>23.94</v>
      </c>
      <c r="AK97">
        <v>0</v>
      </c>
      <c r="AL97">
        <v>0</v>
      </c>
    </row>
    <row r="98" spans="1:50">
      <c r="A98" t="s">
        <v>140</v>
      </c>
      <c r="B98" s="34">
        <v>168.76</v>
      </c>
      <c r="C98" s="34">
        <v>55.18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71.25</v>
      </c>
      <c r="N98">
        <v>148.12</v>
      </c>
      <c r="O98">
        <v>100.3</v>
      </c>
      <c r="P98">
        <v>1.1599999999999999</v>
      </c>
      <c r="Q98">
        <v>8.01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1.75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13.67</v>
      </c>
      <c r="AI98">
        <v>13.67</v>
      </c>
      <c r="AJ98">
        <v>23.94</v>
      </c>
      <c r="AK98">
        <v>0</v>
      </c>
      <c r="AL98">
        <v>0</v>
      </c>
    </row>
    <row r="99" spans="1:50">
      <c r="A99" t="s">
        <v>141</v>
      </c>
      <c r="B99" s="34">
        <f>SUM(B3:B98)/4000</f>
        <v>5.277212499999993</v>
      </c>
      <c r="C99" s="34">
        <f t="shared" ref="C99:P99" si="2">SUM(C3:C98)/4000</f>
        <v>1.5857875000000026</v>
      </c>
      <c r="D99" s="93">
        <f t="shared" ref="D99" si="3">SUM(D3:D98)/4000</f>
        <v>0.91301249999999989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9.3260000000000037E-2</v>
      </c>
      <c r="K99" s="37">
        <f t="shared" si="2"/>
        <v>9.3260000000000037E-2</v>
      </c>
      <c r="L99" s="37">
        <f t="shared" si="2"/>
        <v>9.5579999999999998E-2</v>
      </c>
      <c r="M99">
        <f t="shared" si="2"/>
        <v>2.0852874999999971</v>
      </c>
      <c r="N99">
        <f t="shared" si="2"/>
        <v>5.6083299999999943</v>
      </c>
      <c r="O99">
        <f t="shared" si="2"/>
        <v>2.4072</v>
      </c>
      <c r="P99">
        <f t="shared" si="2"/>
        <v>2.6539999999999953E-2</v>
      </c>
      <c r="Q99">
        <f t="shared" ref="Q99:AF99" si="5">SUM(Q3:Q98)/4000</f>
        <v>0.48198000000000013</v>
      </c>
      <c r="R99" s="93">
        <f t="shared" si="5"/>
        <v>0.30308499999999999</v>
      </c>
      <c r="S99" s="93">
        <f t="shared" si="5"/>
        <v>0.29208500000000004</v>
      </c>
      <c r="T99" s="93">
        <f t="shared" si="5"/>
        <v>0.31784249999999992</v>
      </c>
      <c r="U99">
        <f t="shared" si="5"/>
        <v>2.9600000000000022E-2</v>
      </c>
      <c r="V99">
        <f t="shared" si="5"/>
        <v>0.86073785499999989</v>
      </c>
      <c r="W99">
        <f t="shared" si="5"/>
        <v>4.1800000000000032E-2</v>
      </c>
      <c r="X99">
        <f t="shared" si="5"/>
        <v>0.53995749999999998</v>
      </c>
      <c r="Y99">
        <f t="shared" si="5"/>
        <v>0.18003500000000003</v>
      </c>
      <c r="Z99">
        <f t="shared" si="5"/>
        <v>0.17995000000000008</v>
      </c>
      <c r="AA99">
        <f t="shared" si="5"/>
        <v>1.5792699999999997</v>
      </c>
      <c r="AB99">
        <f t="shared" si="5"/>
        <v>0.31583000000000011</v>
      </c>
      <c r="AC99">
        <f t="shared" si="5"/>
        <v>0.57149250000000007</v>
      </c>
      <c r="AD99">
        <f t="shared" si="5"/>
        <v>0.28138249999999992</v>
      </c>
      <c r="AE99">
        <f t="shared" si="5"/>
        <v>0.55274999999999996</v>
      </c>
      <c r="AF99">
        <f t="shared" si="5"/>
        <v>0.27600000000000002</v>
      </c>
      <c r="AG99">
        <f t="shared" ref="AG99:AM99" si="6">SUM(AG3:AG98)/4000</f>
        <v>0.15866249999999993</v>
      </c>
      <c r="AH99">
        <f t="shared" si="6"/>
        <v>0.33264499999999997</v>
      </c>
      <c r="AI99">
        <f t="shared" si="6"/>
        <v>0.33264499999999997</v>
      </c>
      <c r="AJ99">
        <f t="shared" si="6"/>
        <v>0.35766000000000037</v>
      </c>
      <c r="AK99">
        <f t="shared" si="6"/>
        <v>1.1180000000000001</v>
      </c>
      <c r="AL99">
        <f t="shared" si="6"/>
        <v>0.47749999999999998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258.54864787445484</v>
      </c>
      <c r="L3">
        <v>1.9199658727337363</v>
      </c>
      <c r="M3">
        <v>58.409168244927017</v>
      </c>
      <c r="N3">
        <v>49.682854919989389</v>
      </c>
      <c r="O3">
        <v>70.181304985306539</v>
      </c>
      <c r="P3">
        <v>23.342746347244564</v>
      </c>
      <c r="Q3">
        <v>0</v>
      </c>
      <c r="R3">
        <v>17.82937745390349</v>
      </c>
      <c r="S3">
        <v>0</v>
      </c>
      <c r="T3">
        <v>0</v>
      </c>
      <c r="U3">
        <v>59.480615847385344</v>
      </c>
      <c r="V3">
        <v>7.6335950576519922</v>
      </c>
      <c r="W3">
        <v>15.283465209990748</v>
      </c>
      <c r="X3">
        <v>62.040599046697672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1.6602865815834764</v>
      </c>
      <c r="AM3">
        <v>0</v>
      </c>
      <c r="AN3">
        <v>0</v>
      </c>
      <c r="AO3">
        <v>0</v>
      </c>
      <c r="AP3">
        <v>1.0774912734879869</v>
      </c>
      <c r="AQ3">
        <v>0</v>
      </c>
      <c r="AR3">
        <v>1.857361135688405</v>
      </c>
      <c r="AS3">
        <v>7.0153011465953021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658.80797592908255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258.54864787445484</v>
      </c>
      <c r="L4">
        <v>1.9199658727337363</v>
      </c>
      <c r="M4">
        <v>58.409168244927017</v>
      </c>
      <c r="N4">
        <v>49.682854919989389</v>
      </c>
      <c r="O4">
        <v>70.181304985306539</v>
      </c>
      <c r="P4">
        <v>23.342746347244564</v>
      </c>
      <c r="Q4">
        <v>0</v>
      </c>
      <c r="R4">
        <v>17.82937745390349</v>
      </c>
      <c r="S4">
        <v>0</v>
      </c>
      <c r="T4">
        <v>0</v>
      </c>
      <c r="U4">
        <v>59.480615847385344</v>
      </c>
      <c r="V4">
        <v>7.6335950576519922</v>
      </c>
      <c r="W4">
        <v>14.631256256133463</v>
      </c>
      <c r="X4">
        <v>62.040553206931477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10.791865018416523</v>
      </c>
      <c r="AM4">
        <v>0</v>
      </c>
      <c r="AN4">
        <v>0</v>
      </c>
      <c r="AO4">
        <v>0</v>
      </c>
      <c r="AP4">
        <v>1.0774912734879869</v>
      </c>
      <c r="AQ4">
        <v>0</v>
      </c>
      <c r="AR4">
        <v>1.857361135688405</v>
      </c>
      <c r="AS4">
        <v>7.0153011465953021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667.28729957229211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258.54864787445484</v>
      </c>
      <c r="L5">
        <v>1.9199658727337363</v>
      </c>
      <c r="M5">
        <v>58.409168244927017</v>
      </c>
      <c r="N5">
        <v>49.682854919989389</v>
      </c>
      <c r="O5">
        <v>70.181304985306539</v>
      </c>
      <c r="P5">
        <v>23.342746347244564</v>
      </c>
      <c r="Q5">
        <v>0</v>
      </c>
      <c r="R5">
        <v>5.7484563758389262</v>
      </c>
      <c r="S5">
        <v>0</v>
      </c>
      <c r="T5">
        <v>0</v>
      </c>
      <c r="U5">
        <v>59.480615847385344</v>
      </c>
      <c r="V5">
        <v>2.8688016701461381</v>
      </c>
      <c r="W5">
        <v>14.631256256133463</v>
      </c>
      <c r="X5">
        <v>62.040553206931477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50.638749690791727</v>
      </c>
      <c r="AM5">
        <v>0</v>
      </c>
      <c r="AN5">
        <v>0</v>
      </c>
      <c r="AO5">
        <v>0</v>
      </c>
      <c r="AP5">
        <v>1.0774912734879869</v>
      </c>
      <c r="AQ5">
        <v>0</v>
      </c>
      <c r="AR5">
        <v>1.857361135688405</v>
      </c>
      <c r="AS5">
        <v>7.0153011465953021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690.288469779097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258.54864787445484</v>
      </c>
      <c r="L6">
        <v>1.9199658727337363</v>
      </c>
      <c r="M6">
        <v>58.409168244927017</v>
      </c>
      <c r="N6">
        <v>49.682854919989389</v>
      </c>
      <c r="O6">
        <v>70.181304985306539</v>
      </c>
      <c r="P6">
        <v>23.342746347244564</v>
      </c>
      <c r="Q6">
        <v>0</v>
      </c>
      <c r="R6">
        <v>5.7484563758389262</v>
      </c>
      <c r="S6">
        <v>0</v>
      </c>
      <c r="T6">
        <v>0</v>
      </c>
      <c r="U6">
        <v>59.480615847385344</v>
      </c>
      <c r="V6">
        <v>2.8688016701461381</v>
      </c>
      <c r="W6">
        <v>14.631256256133463</v>
      </c>
      <c r="X6">
        <v>62.040553206931477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50.638749690791727</v>
      </c>
      <c r="AM6">
        <v>0</v>
      </c>
      <c r="AN6">
        <v>0</v>
      </c>
      <c r="AO6">
        <v>0</v>
      </c>
      <c r="AP6">
        <v>1.0774912734879869</v>
      </c>
      <c r="AQ6">
        <v>0</v>
      </c>
      <c r="AR6">
        <v>1.857361135688405</v>
      </c>
      <c r="AS6">
        <v>7.0153011465953021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690.288469779097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258.54864787445484</v>
      </c>
      <c r="L7">
        <v>1.9199658727337363</v>
      </c>
      <c r="M7">
        <v>58.409168244927017</v>
      </c>
      <c r="N7">
        <v>49.682854919989389</v>
      </c>
      <c r="O7">
        <v>70.181304985306539</v>
      </c>
      <c r="P7">
        <v>23.342746347244564</v>
      </c>
      <c r="Q7">
        <v>0</v>
      </c>
      <c r="R7">
        <v>5.7484563758389262</v>
      </c>
      <c r="S7">
        <v>0</v>
      </c>
      <c r="T7">
        <v>0</v>
      </c>
      <c r="U7">
        <v>59.480615847385344</v>
      </c>
      <c r="V7">
        <v>2.8688016701461381</v>
      </c>
      <c r="W7">
        <v>14.631256256133463</v>
      </c>
      <c r="X7">
        <v>62.040553206931477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50.638749690791727</v>
      </c>
      <c r="AM7">
        <v>0</v>
      </c>
      <c r="AN7">
        <v>0</v>
      </c>
      <c r="AO7">
        <v>0</v>
      </c>
      <c r="AP7">
        <v>1.0774912734879869</v>
      </c>
      <c r="AQ7">
        <v>0</v>
      </c>
      <c r="AR7">
        <v>1.857361135688405</v>
      </c>
      <c r="AS7">
        <v>2.8287505756764797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686.10191920817817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258.54864787445484</v>
      </c>
      <c r="L8">
        <v>1.9199658727337363</v>
      </c>
      <c r="M8">
        <v>58.409168244927017</v>
      </c>
      <c r="N8">
        <v>49.682854919989389</v>
      </c>
      <c r="O8">
        <v>70.181304985306539</v>
      </c>
      <c r="P8">
        <v>23.342746347244564</v>
      </c>
      <c r="Q8">
        <v>0</v>
      </c>
      <c r="R8">
        <v>5.7484563758389262</v>
      </c>
      <c r="S8">
        <v>0</v>
      </c>
      <c r="T8">
        <v>0</v>
      </c>
      <c r="U8">
        <v>59.480615847385344</v>
      </c>
      <c r="V8">
        <v>2.8688016701461381</v>
      </c>
      <c r="W8">
        <v>14.631256256133463</v>
      </c>
      <c r="X8">
        <v>62.040553206931477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50.638749690791727</v>
      </c>
      <c r="AM8">
        <v>0</v>
      </c>
      <c r="AN8">
        <v>0</v>
      </c>
      <c r="AO8">
        <v>0</v>
      </c>
      <c r="AP8">
        <v>1.0774912734879869</v>
      </c>
      <c r="AQ8">
        <v>0</v>
      </c>
      <c r="AR8">
        <v>1.857361135688405</v>
      </c>
      <c r="AS8">
        <v>2.2630002848647042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685.53616891736635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258.54864787445484</v>
      </c>
      <c r="L9">
        <v>1.9199658727337363</v>
      </c>
      <c r="M9">
        <v>58.409168244927017</v>
      </c>
      <c r="N9">
        <v>49.682854919989389</v>
      </c>
      <c r="O9">
        <v>70.181304985306539</v>
      </c>
      <c r="P9">
        <v>23.342746347244564</v>
      </c>
      <c r="Q9">
        <v>0</v>
      </c>
      <c r="R9">
        <v>5.7484563758389262</v>
      </c>
      <c r="S9">
        <v>0</v>
      </c>
      <c r="T9">
        <v>0</v>
      </c>
      <c r="U9">
        <v>59.480615847385344</v>
      </c>
      <c r="V9">
        <v>2.8688016701461381</v>
      </c>
      <c r="W9">
        <v>14.631256256133463</v>
      </c>
      <c r="X9">
        <v>20.10674331983806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9.9617209815834755</v>
      </c>
      <c r="AM9">
        <v>0</v>
      </c>
      <c r="AN9">
        <v>0</v>
      </c>
      <c r="AO9">
        <v>0</v>
      </c>
      <c r="AP9">
        <v>3.5018467486329738</v>
      </c>
      <c r="AQ9">
        <v>0</v>
      </c>
      <c r="AR9">
        <v>1.857361135688405</v>
      </c>
      <c r="AS9">
        <v>2.2630002848647042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605.34968579620954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258.54864787445484</v>
      </c>
      <c r="L10">
        <v>1.9199658727337363</v>
      </c>
      <c r="M10">
        <v>58.409168244927017</v>
      </c>
      <c r="N10">
        <v>49.682854919989389</v>
      </c>
      <c r="O10">
        <v>70.181304985306539</v>
      </c>
      <c r="P10">
        <v>23.342746347244564</v>
      </c>
      <c r="Q10">
        <v>0</v>
      </c>
      <c r="R10">
        <v>5.7484563758389262</v>
      </c>
      <c r="S10">
        <v>0</v>
      </c>
      <c r="T10">
        <v>0</v>
      </c>
      <c r="U10">
        <v>59.480615847385344</v>
      </c>
      <c r="V10">
        <v>2.8688016701461381</v>
      </c>
      <c r="W10">
        <v>14.631256256133463</v>
      </c>
      <c r="X10">
        <v>13.406400000000001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1.6602865815834764</v>
      </c>
      <c r="AM10">
        <v>0</v>
      </c>
      <c r="AN10">
        <v>0</v>
      </c>
      <c r="AO10">
        <v>0</v>
      </c>
      <c r="AP10">
        <v>3.5018467486329738</v>
      </c>
      <c r="AQ10">
        <v>0</v>
      </c>
      <c r="AR10">
        <v>1.857361135688405</v>
      </c>
      <c r="AS10">
        <v>2.2630002848647042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590.34790807637148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258.54864787445484</v>
      </c>
      <c r="L11">
        <v>1.9199658727337363</v>
      </c>
      <c r="M11">
        <v>58.409168244927017</v>
      </c>
      <c r="N11">
        <v>49.682854919989389</v>
      </c>
      <c r="O11">
        <v>70.181304985306539</v>
      </c>
      <c r="P11">
        <v>23.342746347244564</v>
      </c>
      <c r="Q11">
        <v>0</v>
      </c>
      <c r="R11">
        <v>5.7484563758389262</v>
      </c>
      <c r="S11">
        <v>0</v>
      </c>
      <c r="T11">
        <v>0</v>
      </c>
      <c r="U11">
        <v>59.480615847385344</v>
      </c>
      <c r="V11">
        <v>2.8688016701461381</v>
      </c>
      <c r="W11">
        <v>14.631256256133463</v>
      </c>
      <c r="X11">
        <v>25.854109339407749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1.6602865815834764</v>
      </c>
      <c r="AM11">
        <v>0</v>
      </c>
      <c r="AN11">
        <v>0</v>
      </c>
      <c r="AO11">
        <v>0</v>
      </c>
      <c r="AP11">
        <v>3.5018467486329738</v>
      </c>
      <c r="AQ11">
        <v>0</v>
      </c>
      <c r="AR11">
        <v>1.857361135688405</v>
      </c>
      <c r="AS11">
        <v>2.2630002848647042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602.79561741577925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258.54864787445484</v>
      </c>
      <c r="L12">
        <v>1.9199658727337363</v>
      </c>
      <c r="M12">
        <v>58.409168244927017</v>
      </c>
      <c r="N12">
        <v>49.682854919989389</v>
      </c>
      <c r="O12">
        <v>70.181304985306539</v>
      </c>
      <c r="P12">
        <v>23.342746347244564</v>
      </c>
      <c r="Q12">
        <v>0</v>
      </c>
      <c r="R12">
        <v>5.7484563758389262</v>
      </c>
      <c r="S12">
        <v>0</v>
      </c>
      <c r="T12">
        <v>0</v>
      </c>
      <c r="U12">
        <v>59.480615847385344</v>
      </c>
      <c r="V12">
        <v>2.8688016701461381</v>
      </c>
      <c r="W12">
        <v>14.631256256133463</v>
      </c>
      <c r="X12">
        <v>20.10674331983806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1.6602865815834764</v>
      </c>
      <c r="AM12">
        <v>0</v>
      </c>
      <c r="AN12">
        <v>0</v>
      </c>
      <c r="AO12">
        <v>0</v>
      </c>
      <c r="AP12">
        <v>3.5018467486329738</v>
      </c>
      <c r="AQ12">
        <v>0</v>
      </c>
      <c r="AR12">
        <v>1.857361135688405</v>
      </c>
      <c r="AS12">
        <v>2.2630002848647042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597.04825139620959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258.54864787445484</v>
      </c>
      <c r="L13">
        <v>1.9199658727337363</v>
      </c>
      <c r="M13">
        <v>58.409168244927017</v>
      </c>
      <c r="N13">
        <v>49.682854919989389</v>
      </c>
      <c r="O13">
        <v>70.181304985306539</v>
      </c>
      <c r="P13">
        <v>23.342746347244564</v>
      </c>
      <c r="Q13">
        <v>0</v>
      </c>
      <c r="R13">
        <v>5.7484563758389262</v>
      </c>
      <c r="S13">
        <v>0</v>
      </c>
      <c r="T13">
        <v>0</v>
      </c>
      <c r="U13">
        <v>59.480615847385344</v>
      </c>
      <c r="V13">
        <v>2.8688016701461381</v>
      </c>
      <c r="W13">
        <v>14.631256256133463</v>
      </c>
      <c r="X13">
        <v>53.622267147296462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1.6602865815834764</v>
      </c>
      <c r="AM13">
        <v>0</v>
      </c>
      <c r="AN13">
        <v>0</v>
      </c>
      <c r="AO13">
        <v>0</v>
      </c>
      <c r="AP13">
        <v>1.0774912734879869</v>
      </c>
      <c r="AQ13">
        <v>0</v>
      </c>
      <c r="AR13">
        <v>1.857361135688405</v>
      </c>
      <c r="AS13">
        <v>2.2630002848647042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628.1394197485231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258.54864787445484</v>
      </c>
      <c r="L14">
        <v>1.9199658727337363</v>
      </c>
      <c r="M14">
        <v>58.409168244927017</v>
      </c>
      <c r="N14">
        <v>49.682854919989389</v>
      </c>
      <c r="O14">
        <v>70.181304985306539</v>
      </c>
      <c r="P14">
        <v>23.342746347244564</v>
      </c>
      <c r="Q14">
        <v>0</v>
      </c>
      <c r="R14">
        <v>5.7484563758389262</v>
      </c>
      <c r="S14">
        <v>0</v>
      </c>
      <c r="T14">
        <v>0</v>
      </c>
      <c r="U14">
        <v>59.480615847385344</v>
      </c>
      <c r="V14">
        <v>2.8688016701461381</v>
      </c>
      <c r="W14">
        <v>14.631256256133463</v>
      </c>
      <c r="X14">
        <v>54.58061220980224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1.6602865815834764</v>
      </c>
      <c r="AM14">
        <v>0</v>
      </c>
      <c r="AN14">
        <v>0</v>
      </c>
      <c r="AO14">
        <v>0</v>
      </c>
      <c r="AP14">
        <v>1.0774912734879869</v>
      </c>
      <c r="AQ14">
        <v>0</v>
      </c>
      <c r="AR14">
        <v>1.857361135688405</v>
      </c>
      <c r="AS14">
        <v>2.2630002848647042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629.09776481102881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258.54864787445484</v>
      </c>
      <c r="L15">
        <v>1.9199658727337363</v>
      </c>
      <c r="M15">
        <v>58.409168244927017</v>
      </c>
      <c r="N15">
        <v>49.682854919989389</v>
      </c>
      <c r="O15">
        <v>70.181304985306539</v>
      </c>
      <c r="P15">
        <v>23.342746347244564</v>
      </c>
      <c r="Q15">
        <v>0</v>
      </c>
      <c r="R15">
        <v>5.7484563758389262</v>
      </c>
      <c r="S15">
        <v>0</v>
      </c>
      <c r="T15">
        <v>0</v>
      </c>
      <c r="U15">
        <v>59.480615847385344</v>
      </c>
      <c r="V15">
        <v>2.8688016701461381</v>
      </c>
      <c r="W15">
        <v>14.631256256133463</v>
      </c>
      <c r="X15">
        <v>46.920582183050854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1.6602865815834764</v>
      </c>
      <c r="AM15">
        <v>0</v>
      </c>
      <c r="AN15">
        <v>0</v>
      </c>
      <c r="AO15">
        <v>0</v>
      </c>
      <c r="AP15">
        <v>1.0774912734879869</v>
      </c>
      <c r="AQ15">
        <v>0</v>
      </c>
      <c r="AR15">
        <v>1.857361135688405</v>
      </c>
      <c r="AS15">
        <v>2.2630002848647042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627.3284109069956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258.54864787445484</v>
      </c>
      <c r="L16">
        <v>1.9199658727337363</v>
      </c>
      <c r="M16">
        <v>58.409168244927017</v>
      </c>
      <c r="N16">
        <v>49.682854919989389</v>
      </c>
      <c r="O16">
        <v>70.181304985306539</v>
      </c>
      <c r="P16">
        <v>23.342746347244564</v>
      </c>
      <c r="Q16">
        <v>0</v>
      </c>
      <c r="R16">
        <v>5.7484563758389262</v>
      </c>
      <c r="S16">
        <v>0</v>
      </c>
      <c r="T16">
        <v>0</v>
      </c>
      <c r="U16">
        <v>59.480615847385344</v>
      </c>
      <c r="V16">
        <v>2.8688016701461381</v>
      </c>
      <c r="W16">
        <v>14.631256256133463</v>
      </c>
      <c r="X16">
        <v>51.705522373615182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1.6602865815834764</v>
      </c>
      <c r="AM16">
        <v>0</v>
      </c>
      <c r="AN16">
        <v>0</v>
      </c>
      <c r="AO16">
        <v>0</v>
      </c>
      <c r="AP16">
        <v>1.0774912734879869</v>
      </c>
      <c r="AQ16">
        <v>0</v>
      </c>
      <c r="AR16">
        <v>1.857361135688405</v>
      </c>
      <c r="AS16">
        <v>2.2630002848647042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632.11335109755987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258.54864787445484</v>
      </c>
      <c r="L17">
        <v>1.9199658727337363</v>
      </c>
      <c r="M17">
        <v>58.409168244927017</v>
      </c>
      <c r="N17">
        <v>49.682854919989389</v>
      </c>
      <c r="O17">
        <v>70.181304985306539</v>
      </c>
      <c r="P17">
        <v>23.342746347244564</v>
      </c>
      <c r="Q17">
        <v>0</v>
      </c>
      <c r="R17">
        <v>5.7484563758389262</v>
      </c>
      <c r="S17">
        <v>0</v>
      </c>
      <c r="T17">
        <v>0</v>
      </c>
      <c r="U17">
        <v>59.480615847385344</v>
      </c>
      <c r="V17">
        <v>2.8688016701461381</v>
      </c>
      <c r="W17">
        <v>14.631256256133463</v>
      </c>
      <c r="X17">
        <v>62.040553206931477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1.6602865815834764</v>
      </c>
      <c r="AM17">
        <v>0</v>
      </c>
      <c r="AN17">
        <v>0</v>
      </c>
      <c r="AO17">
        <v>0</v>
      </c>
      <c r="AP17">
        <v>1.0774912734879869</v>
      </c>
      <c r="AQ17">
        <v>0</v>
      </c>
      <c r="AR17">
        <v>1.857361135688405</v>
      </c>
      <c r="AS17">
        <v>2.2630002848647042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642.44838193087617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258.54864787445484</v>
      </c>
      <c r="L18">
        <v>1.9199658727337363</v>
      </c>
      <c r="M18">
        <v>58.409168244927017</v>
      </c>
      <c r="N18">
        <v>49.682854919989389</v>
      </c>
      <c r="O18">
        <v>70.181304985306539</v>
      </c>
      <c r="P18">
        <v>23.342746347244564</v>
      </c>
      <c r="Q18">
        <v>0</v>
      </c>
      <c r="R18">
        <v>5.7484563758389262</v>
      </c>
      <c r="S18">
        <v>0</v>
      </c>
      <c r="T18">
        <v>0</v>
      </c>
      <c r="U18">
        <v>59.480615847385344</v>
      </c>
      <c r="V18">
        <v>2.8688016701461381</v>
      </c>
      <c r="W18">
        <v>14.631256256133463</v>
      </c>
      <c r="X18">
        <v>62.040553206931477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1.6602865815834764</v>
      </c>
      <c r="AM18">
        <v>0</v>
      </c>
      <c r="AN18">
        <v>0</v>
      </c>
      <c r="AO18">
        <v>0</v>
      </c>
      <c r="AP18">
        <v>1.0774912734879869</v>
      </c>
      <c r="AQ18">
        <v>0</v>
      </c>
      <c r="AR18">
        <v>1.857361135688405</v>
      </c>
      <c r="AS18">
        <v>2.2630002848647042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642.44838193087617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258.54864787445484</v>
      </c>
      <c r="L19">
        <v>1.9199658727337363</v>
      </c>
      <c r="M19">
        <v>58.409168244927017</v>
      </c>
      <c r="N19">
        <v>49.682854919989389</v>
      </c>
      <c r="O19">
        <v>70.181304985306539</v>
      </c>
      <c r="P19">
        <v>23.342746347244564</v>
      </c>
      <c r="Q19">
        <v>0</v>
      </c>
      <c r="R19">
        <v>5.7484563758389262</v>
      </c>
      <c r="S19">
        <v>0</v>
      </c>
      <c r="T19">
        <v>0</v>
      </c>
      <c r="U19">
        <v>59.480615847385344</v>
      </c>
      <c r="V19">
        <v>2.8688016701461381</v>
      </c>
      <c r="W19">
        <v>14.631256256133463</v>
      </c>
      <c r="X19">
        <v>62.040553206931477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1.6602865815834764</v>
      </c>
      <c r="AM19">
        <v>0</v>
      </c>
      <c r="AN19">
        <v>0</v>
      </c>
      <c r="AO19">
        <v>0</v>
      </c>
      <c r="AP19">
        <v>1.0774912734879869</v>
      </c>
      <c r="AQ19">
        <v>10.329143101269841</v>
      </c>
      <c r="AR19">
        <v>1.857361135688405</v>
      </c>
      <c r="AS19">
        <v>2.2630002848647042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652.77752503214606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258.54864787445484</v>
      </c>
      <c r="L20">
        <v>1.9199658727337363</v>
      </c>
      <c r="M20">
        <v>58.409168244927017</v>
      </c>
      <c r="N20">
        <v>49.682854919989389</v>
      </c>
      <c r="O20">
        <v>70.181304985306539</v>
      </c>
      <c r="P20">
        <v>23.342746347244564</v>
      </c>
      <c r="Q20">
        <v>0</v>
      </c>
      <c r="R20">
        <v>5.7484563758389262</v>
      </c>
      <c r="S20">
        <v>0</v>
      </c>
      <c r="T20">
        <v>0</v>
      </c>
      <c r="U20">
        <v>59.480615847385344</v>
      </c>
      <c r="V20">
        <v>2.8688016701461381</v>
      </c>
      <c r="W20">
        <v>14.631256256133463</v>
      </c>
      <c r="X20">
        <v>62.040553206931477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1.6602865815834764</v>
      </c>
      <c r="AM20">
        <v>0</v>
      </c>
      <c r="AN20">
        <v>0</v>
      </c>
      <c r="AO20">
        <v>0</v>
      </c>
      <c r="AP20">
        <v>1.0774912734879869</v>
      </c>
      <c r="AQ20">
        <v>20.658285509365083</v>
      </c>
      <c r="AR20">
        <v>1.857361135688405</v>
      </c>
      <c r="AS20">
        <v>2.2630002848647042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663.10666744024127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258.54864787445484</v>
      </c>
      <c r="L21">
        <v>1.9199658727337363</v>
      </c>
      <c r="M21">
        <v>58.409168244927017</v>
      </c>
      <c r="N21">
        <v>49.682854919989389</v>
      </c>
      <c r="O21">
        <v>70.181304985306539</v>
      </c>
      <c r="P21">
        <v>23.342746347244564</v>
      </c>
      <c r="Q21">
        <v>0</v>
      </c>
      <c r="R21">
        <v>5.7484563758389262</v>
      </c>
      <c r="S21">
        <v>0</v>
      </c>
      <c r="T21">
        <v>0</v>
      </c>
      <c r="U21">
        <v>59.480615847385344</v>
      </c>
      <c r="V21">
        <v>2.8688016701461381</v>
      </c>
      <c r="W21">
        <v>14.631256256133463</v>
      </c>
      <c r="X21">
        <v>62.040553206931477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1.6602865815834764</v>
      </c>
      <c r="AM21">
        <v>0</v>
      </c>
      <c r="AN21">
        <v>0</v>
      </c>
      <c r="AO21">
        <v>0</v>
      </c>
      <c r="AP21">
        <v>1.0774912734879869</v>
      </c>
      <c r="AQ21">
        <v>20.658285509365083</v>
      </c>
      <c r="AR21">
        <v>1.857361135688405</v>
      </c>
      <c r="AS21">
        <v>2.2630002848647042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663.10666744024127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258.54864787445484</v>
      </c>
      <c r="L22">
        <v>1.9199658727337363</v>
      </c>
      <c r="M22">
        <v>58.409168244927017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17.82937745390349</v>
      </c>
      <c r="S22">
        <v>0</v>
      </c>
      <c r="T22">
        <v>0</v>
      </c>
      <c r="U22">
        <v>59.480615847385344</v>
      </c>
      <c r="V22">
        <v>7.6335950576519922</v>
      </c>
      <c r="W22">
        <v>14.631256256133463</v>
      </c>
      <c r="X22">
        <v>62.040553206931477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1.6602865815834764</v>
      </c>
      <c r="AM22">
        <v>0</v>
      </c>
      <c r="AN22">
        <v>0</v>
      </c>
      <c r="AO22">
        <v>0</v>
      </c>
      <c r="AP22">
        <v>1.0774912734879869</v>
      </c>
      <c r="AQ22">
        <v>20.658285509365083</v>
      </c>
      <c r="AR22">
        <v>1.857361135688405</v>
      </c>
      <c r="AS22">
        <v>2.2630002848647042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679.95238190581165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291.10495967968831</v>
      </c>
      <c r="L23">
        <v>1.9199208353874422</v>
      </c>
      <c r="M23">
        <v>58.409168244927017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17.82937745390349</v>
      </c>
      <c r="S23">
        <v>0</v>
      </c>
      <c r="T23">
        <v>0</v>
      </c>
      <c r="U23">
        <v>59.480615847385344</v>
      </c>
      <c r="V23">
        <v>7.6335950576519922</v>
      </c>
      <c r="W23">
        <v>14.631256256133463</v>
      </c>
      <c r="X23">
        <v>58.350784271090888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1.6602865815834764</v>
      </c>
      <c r="AM23">
        <v>0</v>
      </c>
      <c r="AN23">
        <v>0</v>
      </c>
      <c r="AO23">
        <v>0</v>
      </c>
      <c r="AP23">
        <v>1.0774912734879869</v>
      </c>
      <c r="AQ23">
        <v>20.658285509365083</v>
      </c>
      <c r="AR23">
        <v>1.6251906643115936</v>
      </c>
      <c r="AS23">
        <v>2.2630002848647042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715.5174294235353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350.47575185660003</v>
      </c>
      <c r="L24">
        <v>1.9199208353874422</v>
      </c>
      <c r="M24">
        <v>58.409168244927017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17.82937745390349</v>
      </c>
      <c r="S24">
        <v>0</v>
      </c>
      <c r="T24">
        <v>0</v>
      </c>
      <c r="U24">
        <v>59.480615847385344</v>
      </c>
      <c r="V24">
        <v>7.6335950576519922</v>
      </c>
      <c r="W24">
        <v>14.631256256133463</v>
      </c>
      <c r="X24">
        <v>62.040599046697672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6.9307201570537806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1.6602865815834764</v>
      </c>
      <c r="AM24">
        <v>0</v>
      </c>
      <c r="AN24">
        <v>0</v>
      </c>
      <c r="AO24">
        <v>0</v>
      </c>
      <c r="AP24">
        <v>1.0774912734879869</v>
      </c>
      <c r="AQ24">
        <v>20.658285509365083</v>
      </c>
      <c r="AR24">
        <v>1.6251906643115936</v>
      </c>
      <c r="AS24">
        <v>2.2630002848647042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786.54373621605373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424.21156200895075</v>
      </c>
      <c r="L25">
        <v>1.9199208353874422</v>
      </c>
      <c r="M25">
        <v>58.409168244927017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8.8490727916018663</v>
      </c>
      <c r="S25">
        <v>0</v>
      </c>
      <c r="T25">
        <v>0</v>
      </c>
      <c r="U25">
        <v>59.480615847385344</v>
      </c>
      <c r="V25">
        <v>7.6335950576519922</v>
      </c>
      <c r="W25">
        <v>14.631675729924092</v>
      </c>
      <c r="X25">
        <v>62.040599046697672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6.9307201570537806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1.6602865815834764</v>
      </c>
      <c r="AM25">
        <v>0</v>
      </c>
      <c r="AN25">
        <v>0</v>
      </c>
      <c r="AO25">
        <v>0</v>
      </c>
      <c r="AP25">
        <v>1.0774912734879869</v>
      </c>
      <c r="AQ25">
        <v>20.658285509365083</v>
      </c>
      <c r="AR25">
        <v>1.6251906643115936</v>
      </c>
      <c r="AS25">
        <v>2.2630002848647042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859.26536101989348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488.0018374999824</v>
      </c>
      <c r="L26">
        <v>6.0100683471525391</v>
      </c>
      <c r="M26">
        <v>58.409168244927017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8.5246870917098434</v>
      </c>
      <c r="S26">
        <v>0</v>
      </c>
      <c r="T26">
        <v>0</v>
      </c>
      <c r="U26">
        <v>59.480615847385344</v>
      </c>
      <c r="V26">
        <v>7.6233653708558213</v>
      </c>
      <c r="W26">
        <v>14.63167682983193</v>
      </c>
      <c r="X26">
        <v>62.040422500920293</v>
      </c>
      <c r="Y26">
        <v>0</v>
      </c>
      <c r="Z26">
        <v>0</v>
      </c>
      <c r="AA26">
        <v>0</v>
      </c>
      <c r="AB26">
        <v>5.5385207816954223</v>
      </c>
      <c r="AC26">
        <v>4.0704513507146221</v>
      </c>
      <c r="AD26">
        <v>2.6946578652535966</v>
      </c>
      <c r="AE26">
        <v>13.861439874902574</v>
      </c>
      <c r="AF26">
        <v>5.8906761227180535</v>
      </c>
      <c r="AG26">
        <v>0</v>
      </c>
      <c r="AH26">
        <v>23.897099519999998</v>
      </c>
      <c r="AI26">
        <v>1.6061823043205024</v>
      </c>
      <c r="AJ26">
        <v>0</v>
      </c>
      <c r="AK26">
        <v>22.845194931442087</v>
      </c>
      <c r="AL26">
        <v>1.6602865815834764</v>
      </c>
      <c r="AM26">
        <v>0</v>
      </c>
      <c r="AN26">
        <v>0</v>
      </c>
      <c r="AO26">
        <v>0</v>
      </c>
      <c r="AP26">
        <v>1.0774912734879869</v>
      </c>
      <c r="AQ26">
        <v>30.987428610634922</v>
      </c>
      <c r="AR26">
        <v>1.6251906643115936</v>
      </c>
      <c r="AS26">
        <v>2.2630002848647042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965.94636815123522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488.0018374999824</v>
      </c>
      <c r="L27">
        <v>6.0099150206548275</v>
      </c>
      <c r="M27">
        <v>58.409168244927017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8.5246870917098434</v>
      </c>
      <c r="S27">
        <v>0</v>
      </c>
      <c r="T27">
        <v>0</v>
      </c>
      <c r="U27">
        <v>59.480615847385344</v>
      </c>
      <c r="V27">
        <v>7.6233653708558213</v>
      </c>
      <c r="W27">
        <v>14.63167682983193</v>
      </c>
      <c r="X27">
        <v>62.040422500920293</v>
      </c>
      <c r="Y27">
        <v>0</v>
      </c>
      <c r="Z27">
        <v>0.46261655999999995</v>
      </c>
      <c r="AA27">
        <v>2.9573562556962032</v>
      </c>
      <c r="AB27">
        <v>5.5385207816954223</v>
      </c>
      <c r="AC27">
        <v>8.1409022622114016</v>
      </c>
      <c r="AD27">
        <v>0</v>
      </c>
      <c r="AE27">
        <v>20.792160031956357</v>
      </c>
      <c r="AF27">
        <v>13.090392000000001</v>
      </c>
      <c r="AG27">
        <v>0</v>
      </c>
      <c r="AH27">
        <v>31.862799359999993</v>
      </c>
      <c r="AI27">
        <v>6.8766027969363686</v>
      </c>
      <c r="AJ27">
        <v>0</v>
      </c>
      <c r="AK27">
        <v>22.845194931442087</v>
      </c>
      <c r="AL27">
        <v>1.6602865815834764</v>
      </c>
      <c r="AM27">
        <v>1.6817369443360837</v>
      </c>
      <c r="AN27">
        <v>0</v>
      </c>
      <c r="AO27">
        <v>0</v>
      </c>
      <c r="AP27">
        <v>1.0774912734879869</v>
      </c>
      <c r="AQ27">
        <v>30.987428610634922</v>
      </c>
      <c r="AR27">
        <v>1.6251906643115936</v>
      </c>
      <c r="AS27">
        <v>2.2630002848647042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999.79027399796439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488.0018374999824</v>
      </c>
      <c r="L28">
        <v>6.0100936273237044</v>
      </c>
      <c r="M28">
        <v>58.409168244927017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8.4747182341968905</v>
      </c>
      <c r="S28">
        <v>0</v>
      </c>
      <c r="T28">
        <v>0</v>
      </c>
      <c r="U28">
        <v>59.480615847385344</v>
      </c>
      <c r="V28">
        <v>7.0564519875544489</v>
      </c>
      <c r="W28">
        <v>14.63167682983193</v>
      </c>
      <c r="X28">
        <v>62.040422500920293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8.5693706867441488</v>
      </c>
      <c r="AD28">
        <v>0</v>
      </c>
      <c r="AE28">
        <v>20.792160031956357</v>
      </c>
      <c r="AF28">
        <v>17.67202906135903</v>
      </c>
      <c r="AG28">
        <v>0</v>
      </c>
      <c r="AH28">
        <v>47.794199039999995</v>
      </c>
      <c r="AI28">
        <v>6.8766027969363686</v>
      </c>
      <c r="AJ28">
        <v>0</v>
      </c>
      <c r="AK28">
        <v>22.845194931442087</v>
      </c>
      <c r="AL28">
        <v>1.6602865815834764</v>
      </c>
      <c r="AM28">
        <v>4.4308166253563392</v>
      </c>
      <c r="AN28">
        <v>0</v>
      </c>
      <c r="AO28">
        <v>0</v>
      </c>
      <c r="AP28">
        <v>1.0774912734879869</v>
      </c>
      <c r="AQ28">
        <v>30.987428610634922</v>
      </c>
      <c r="AR28">
        <v>1.6251906643115936</v>
      </c>
      <c r="AS28">
        <v>2.2630002848647042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1042.0975374809809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456.53749668274077</v>
      </c>
      <c r="L29">
        <v>6.1700083487278619</v>
      </c>
      <c r="M29">
        <v>58.409168244927017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8.4747182341968905</v>
      </c>
      <c r="S29">
        <v>0</v>
      </c>
      <c r="T29">
        <v>0</v>
      </c>
      <c r="U29">
        <v>59.480615847385344</v>
      </c>
      <c r="V29">
        <v>7.6305200875071968</v>
      </c>
      <c r="W29">
        <v>14.63167682983193</v>
      </c>
      <c r="X29">
        <v>62.040422500920293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8.5693706867441488</v>
      </c>
      <c r="AD29">
        <v>0</v>
      </c>
      <c r="AE29">
        <v>20.792160031956357</v>
      </c>
      <c r="AF29">
        <v>17.67202906135903</v>
      </c>
      <c r="AG29">
        <v>0</v>
      </c>
      <c r="AH29">
        <v>55.759898879999994</v>
      </c>
      <c r="AI29">
        <v>6.8766027969363686</v>
      </c>
      <c r="AJ29">
        <v>0</v>
      </c>
      <c r="AK29">
        <v>22.845194931442087</v>
      </c>
      <c r="AL29">
        <v>1.6602865815834764</v>
      </c>
      <c r="AM29">
        <v>4.4308166253563392</v>
      </c>
      <c r="AN29">
        <v>0</v>
      </c>
      <c r="AO29">
        <v>0</v>
      </c>
      <c r="AP29">
        <v>0.21549816685998341</v>
      </c>
      <c r="AQ29">
        <v>30.987428610634922</v>
      </c>
      <c r="AR29">
        <v>1.6251906643115936</v>
      </c>
      <c r="AS29">
        <v>2.2630002848647042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1018.4708862184682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487.80281058618044</v>
      </c>
      <c r="L30">
        <v>6.0100368409238065</v>
      </c>
      <c r="M30">
        <v>58.409168244927017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8.4747182341968905</v>
      </c>
      <c r="S30">
        <v>0</v>
      </c>
      <c r="T30">
        <v>0</v>
      </c>
      <c r="U30">
        <v>59.480615847385344</v>
      </c>
      <c r="V30">
        <v>7.6305200875071968</v>
      </c>
      <c r="W30">
        <v>14.63167682983193</v>
      </c>
      <c r="X30">
        <v>62.040422500920293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8.5693706867441488</v>
      </c>
      <c r="AD30">
        <v>0</v>
      </c>
      <c r="AE30">
        <v>20.792160031956357</v>
      </c>
      <c r="AF30">
        <v>17.67202906135903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1.6602865815834764</v>
      </c>
      <c r="AM30">
        <v>4.4308166253563392</v>
      </c>
      <c r="AN30">
        <v>0</v>
      </c>
      <c r="AO30">
        <v>0</v>
      </c>
      <c r="AP30">
        <v>0.21549816685998341</v>
      </c>
      <c r="AQ30">
        <v>30.987428610634922</v>
      </c>
      <c r="AR30">
        <v>1.6251906643115936</v>
      </c>
      <c r="AS30">
        <v>2.2630002848647042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1051.5676535741038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487.80281058618044</v>
      </c>
      <c r="L31">
        <v>6.0100368409238065</v>
      </c>
      <c r="M31">
        <v>58.409168244927017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8.4747182341968905</v>
      </c>
      <c r="S31">
        <v>0</v>
      </c>
      <c r="T31">
        <v>0</v>
      </c>
      <c r="U31">
        <v>58.320667429617764</v>
      </c>
      <c r="V31">
        <v>7.6305200875071968</v>
      </c>
      <c r="W31">
        <v>14.63167682983193</v>
      </c>
      <c r="X31">
        <v>62.040422500920293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8.5693706867441488</v>
      </c>
      <c r="AD31">
        <v>0</v>
      </c>
      <c r="AE31">
        <v>20.792160031956357</v>
      </c>
      <c r="AF31">
        <v>17.67202906135903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1.6602865815834764</v>
      </c>
      <c r="AM31">
        <v>4.4308166253563392</v>
      </c>
      <c r="AN31">
        <v>0</v>
      </c>
      <c r="AO31">
        <v>0</v>
      </c>
      <c r="AP31">
        <v>0.21549816685998341</v>
      </c>
      <c r="AQ31">
        <v>30.987428610634922</v>
      </c>
      <c r="AR31">
        <v>1.6251906643115936</v>
      </c>
      <c r="AS31">
        <v>2.2630002848647042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1051.6822171131682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487.80281058618044</v>
      </c>
      <c r="L32">
        <v>6.0100368409238065</v>
      </c>
      <c r="M32">
        <v>58.409168244927017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8.4747182341968905</v>
      </c>
      <c r="S32">
        <v>0</v>
      </c>
      <c r="T32">
        <v>0</v>
      </c>
      <c r="U32">
        <v>58.320667429617764</v>
      </c>
      <c r="V32">
        <v>7.6305200875071968</v>
      </c>
      <c r="W32">
        <v>14.63167682983193</v>
      </c>
      <c r="X32">
        <v>62.040422500920293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8.5693706867441488</v>
      </c>
      <c r="AD32">
        <v>0</v>
      </c>
      <c r="AE32">
        <v>20.792160031956357</v>
      </c>
      <c r="AF32">
        <v>17.67202906135903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1.6602865815834764</v>
      </c>
      <c r="AM32">
        <v>4.4308166253563392</v>
      </c>
      <c r="AN32">
        <v>0</v>
      </c>
      <c r="AO32">
        <v>0</v>
      </c>
      <c r="AP32">
        <v>0.21549816685998341</v>
      </c>
      <c r="AQ32">
        <v>30.987428610634922</v>
      </c>
      <c r="AR32">
        <v>1.6251906643115936</v>
      </c>
      <c r="AS32">
        <v>2.2630002848647042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1051.6822171131682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487.80281058618044</v>
      </c>
      <c r="L33">
        <v>6.0100368409238065</v>
      </c>
      <c r="M33">
        <v>58.409168244927017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8.4747182341968905</v>
      </c>
      <c r="S33">
        <v>0</v>
      </c>
      <c r="T33">
        <v>0</v>
      </c>
      <c r="U33">
        <v>58.320667429617764</v>
      </c>
      <c r="V33">
        <v>7.6305200875071968</v>
      </c>
      <c r="W33">
        <v>14.63167682983193</v>
      </c>
      <c r="X33">
        <v>62.040422500920293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8.5693706867441488</v>
      </c>
      <c r="AD33">
        <v>0</v>
      </c>
      <c r="AE33">
        <v>20.792160031956357</v>
      </c>
      <c r="AF33">
        <v>17.67202906135903</v>
      </c>
      <c r="AG33">
        <v>0</v>
      </c>
      <c r="AH33">
        <v>49.785623999999999</v>
      </c>
      <c r="AI33">
        <v>1.6061823043205024</v>
      </c>
      <c r="AJ33">
        <v>0</v>
      </c>
      <c r="AK33">
        <v>22.845194931442087</v>
      </c>
      <c r="AL33">
        <v>1.6602865815834764</v>
      </c>
      <c r="AM33">
        <v>4.4308166253563392</v>
      </c>
      <c r="AN33">
        <v>0</v>
      </c>
      <c r="AO33">
        <v>0</v>
      </c>
      <c r="AP33">
        <v>2.639853642004971</v>
      </c>
      <c r="AQ33">
        <v>30.987428610634922</v>
      </c>
      <c r="AR33">
        <v>16.716248464311587</v>
      </c>
      <c r="AS33">
        <v>2.2630002848647042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1054.6869980988654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487.80281058618044</v>
      </c>
      <c r="L34">
        <v>6.0100368409238065</v>
      </c>
      <c r="M34">
        <v>58.409168244927017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8.4747182341968905</v>
      </c>
      <c r="S34">
        <v>0</v>
      </c>
      <c r="T34">
        <v>0</v>
      </c>
      <c r="U34">
        <v>58.320667429617764</v>
      </c>
      <c r="V34">
        <v>7.6305200875071968</v>
      </c>
      <c r="W34">
        <v>14.63167682983193</v>
      </c>
      <c r="X34">
        <v>62.040422500920293</v>
      </c>
      <c r="Y34">
        <v>0</v>
      </c>
      <c r="Z34">
        <v>0</v>
      </c>
      <c r="AA34">
        <v>5.9093955050632916</v>
      </c>
      <c r="AB34">
        <v>11.077042002550636</v>
      </c>
      <c r="AC34">
        <v>8.1409022622114016</v>
      </c>
      <c r="AD34">
        <v>0</v>
      </c>
      <c r="AE34">
        <v>13.861439874902574</v>
      </c>
      <c r="AF34">
        <v>11.781352938640975</v>
      </c>
      <c r="AG34">
        <v>0</v>
      </c>
      <c r="AH34">
        <v>36.761704954846884</v>
      </c>
      <c r="AI34">
        <v>0</v>
      </c>
      <c r="AJ34">
        <v>0</v>
      </c>
      <c r="AK34">
        <v>22.845194931442087</v>
      </c>
      <c r="AL34">
        <v>1.6602865815834764</v>
      </c>
      <c r="AM34">
        <v>2.0741424655663914</v>
      </c>
      <c r="AN34">
        <v>0</v>
      </c>
      <c r="AO34">
        <v>0</v>
      </c>
      <c r="AP34">
        <v>2.639853642004971</v>
      </c>
      <c r="AQ34">
        <v>30.987428610634922</v>
      </c>
      <c r="AR34">
        <v>16.716248464311587</v>
      </c>
      <c r="AS34">
        <v>2.2630002848647042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1013.2449195252696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487.80281058618044</v>
      </c>
      <c r="L35">
        <v>6.0100368409238065</v>
      </c>
      <c r="M35">
        <v>58.409168244927017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8.4747182341968905</v>
      </c>
      <c r="S35">
        <v>0</v>
      </c>
      <c r="T35">
        <v>0</v>
      </c>
      <c r="U35">
        <v>58.320667429617764</v>
      </c>
      <c r="V35">
        <v>7.6305200875071968</v>
      </c>
      <c r="W35">
        <v>14.63167682983193</v>
      </c>
      <c r="X35">
        <v>62.040422500920293</v>
      </c>
      <c r="Y35">
        <v>0</v>
      </c>
      <c r="Z35">
        <v>0</v>
      </c>
      <c r="AA35">
        <v>3.6551592000000004</v>
      </c>
      <c r="AB35">
        <v>5.4936746622655654</v>
      </c>
      <c r="AC35">
        <v>4.0704513507146221</v>
      </c>
      <c r="AD35">
        <v>0</v>
      </c>
      <c r="AE35">
        <v>13.861439874902574</v>
      </c>
      <c r="AF35">
        <v>5.8906761227180535</v>
      </c>
      <c r="AG35">
        <v>0</v>
      </c>
      <c r="AH35">
        <v>31.862799359999993</v>
      </c>
      <c r="AI35">
        <v>0</v>
      </c>
      <c r="AJ35">
        <v>0</v>
      </c>
      <c r="AK35">
        <v>22.845194931442087</v>
      </c>
      <c r="AL35">
        <v>1.6602865815834764</v>
      </c>
      <c r="AM35">
        <v>0</v>
      </c>
      <c r="AN35">
        <v>0</v>
      </c>
      <c r="AO35">
        <v>0</v>
      </c>
      <c r="AP35">
        <v>2.639853642004971</v>
      </c>
      <c r="AQ35">
        <v>30.987428610634922</v>
      </c>
      <c r="AR35">
        <v>1.857361135688405</v>
      </c>
      <c r="AS35">
        <v>2.2630002848647042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973.61425276346483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487.80281058618044</v>
      </c>
      <c r="L36">
        <v>6.0100368409238065</v>
      </c>
      <c r="M36">
        <v>58.409168244927017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8.4747182341968905</v>
      </c>
      <c r="S36">
        <v>0</v>
      </c>
      <c r="T36">
        <v>0</v>
      </c>
      <c r="U36">
        <v>58.320667429617764</v>
      </c>
      <c r="V36">
        <v>7.6305200875071968</v>
      </c>
      <c r="W36">
        <v>14.63167682983193</v>
      </c>
      <c r="X36">
        <v>62.040422500920293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13.861439874902574</v>
      </c>
      <c r="AF36">
        <v>5.8906761227180535</v>
      </c>
      <c r="AG36">
        <v>0</v>
      </c>
      <c r="AH36">
        <v>15.931399679999997</v>
      </c>
      <c r="AI36">
        <v>0</v>
      </c>
      <c r="AJ36">
        <v>0</v>
      </c>
      <c r="AK36">
        <v>22.845194931442087</v>
      </c>
      <c r="AL36">
        <v>9.1315776907917368</v>
      </c>
      <c r="AM36">
        <v>0</v>
      </c>
      <c r="AN36">
        <v>0</v>
      </c>
      <c r="AO36">
        <v>0</v>
      </c>
      <c r="AP36">
        <v>2.639853642004971</v>
      </c>
      <c r="AQ36">
        <v>30.987428610634922</v>
      </c>
      <c r="AR36">
        <v>1.6251906643115936</v>
      </c>
      <c r="AS36">
        <v>2.2630002848647042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951.70268850831621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487.80281058618044</v>
      </c>
      <c r="L37">
        <v>6.0100368409238065</v>
      </c>
      <c r="M37">
        <v>58.409168244927017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8.4747182341968905</v>
      </c>
      <c r="S37">
        <v>0</v>
      </c>
      <c r="T37">
        <v>0</v>
      </c>
      <c r="U37">
        <v>58.320667429617764</v>
      </c>
      <c r="V37">
        <v>7.6305200875071968</v>
      </c>
      <c r="W37">
        <v>14.63167682983193</v>
      </c>
      <c r="X37">
        <v>62.040422500920293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13.861439874902574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50.638749690791727</v>
      </c>
      <c r="AM37">
        <v>0</v>
      </c>
      <c r="AN37">
        <v>0</v>
      </c>
      <c r="AO37">
        <v>0</v>
      </c>
      <c r="AP37">
        <v>2.639853642004971</v>
      </c>
      <c r="AQ37">
        <v>30.987428610634922</v>
      </c>
      <c r="AR37">
        <v>1.6251906643115936</v>
      </c>
      <c r="AS37">
        <v>2.2630002848647042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987.11610020098783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487.80281058618044</v>
      </c>
      <c r="L38">
        <v>6.0100368409238065</v>
      </c>
      <c r="M38">
        <v>58.409168244927017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8.4747182341968905</v>
      </c>
      <c r="S38">
        <v>0</v>
      </c>
      <c r="T38">
        <v>0</v>
      </c>
      <c r="U38">
        <v>58.320667429617764</v>
      </c>
      <c r="V38">
        <v>7.6305200875071968</v>
      </c>
      <c r="W38">
        <v>14.63167682983193</v>
      </c>
      <c r="X38">
        <v>62.040422500920293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13.861439874902574</v>
      </c>
      <c r="AF38">
        <v>5.8906761227180535</v>
      </c>
      <c r="AG38">
        <v>0</v>
      </c>
      <c r="AH38">
        <v>0</v>
      </c>
      <c r="AI38">
        <v>0</v>
      </c>
      <c r="AJ38">
        <v>0</v>
      </c>
      <c r="AK38">
        <v>22.845194931442087</v>
      </c>
      <c r="AL38">
        <v>50.638749690791727</v>
      </c>
      <c r="AM38">
        <v>0</v>
      </c>
      <c r="AN38">
        <v>0</v>
      </c>
      <c r="AO38">
        <v>0</v>
      </c>
      <c r="AP38">
        <v>2.639853642004971</v>
      </c>
      <c r="AQ38">
        <v>30.987428610634922</v>
      </c>
      <c r="AR38">
        <v>1.6251906643115936</v>
      </c>
      <c r="AS38">
        <v>2.2630002848647042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977.27846082831627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487.80281058618044</v>
      </c>
      <c r="L39">
        <v>6.0100368409238065</v>
      </c>
      <c r="M39">
        <v>58.409168244927017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8.4747182341968905</v>
      </c>
      <c r="S39">
        <v>0</v>
      </c>
      <c r="T39">
        <v>0</v>
      </c>
      <c r="U39">
        <v>58.320667429617764</v>
      </c>
      <c r="V39">
        <v>7.6304216925734032</v>
      </c>
      <c r="W39">
        <v>14.63167682983193</v>
      </c>
      <c r="X39">
        <v>62.040422500920293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13.861439874902574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50.638749690791727</v>
      </c>
      <c r="AM39">
        <v>0</v>
      </c>
      <c r="AN39">
        <v>0</v>
      </c>
      <c r="AO39">
        <v>0</v>
      </c>
      <c r="AP39">
        <v>0.32324725028997514</v>
      </c>
      <c r="AQ39">
        <v>30.987428610634922</v>
      </c>
      <c r="AR39">
        <v>16.716248464311587</v>
      </c>
      <c r="AS39">
        <v>2.2630002848647042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990.05281384166744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487.80281058618044</v>
      </c>
      <c r="L40">
        <v>6.0100368409238065</v>
      </c>
      <c r="M40">
        <v>58.409168244927017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8.4747182341968905</v>
      </c>
      <c r="S40">
        <v>0</v>
      </c>
      <c r="T40">
        <v>0</v>
      </c>
      <c r="U40">
        <v>58.320667429617764</v>
      </c>
      <c r="V40">
        <v>7.6304216925734032</v>
      </c>
      <c r="W40">
        <v>14.63167682983193</v>
      </c>
      <c r="X40">
        <v>62.040422500920293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13.861439874902574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50.638749690791727</v>
      </c>
      <c r="AM40">
        <v>0</v>
      </c>
      <c r="AN40">
        <v>0</v>
      </c>
      <c r="AO40">
        <v>0</v>
      </c>
      <c r="AP40">
        <v>0.32324725028997514</v>
      </c>
      <c r="AQ40">
        <v>30.987428610634922</v>
      </c>
      <c r="AR40">
        <v>16.716248464311587</v>
      </c>
      <c r="AS40">
        <v>2.2630002848647042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990.05281384166744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487.80281058618044</v>
      </c>
      <c r="L41">
        <v>6.0100368409238065</v>
      </c>
      <c r="M41">
        <v>58.409168244927017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8.4747182341968905</v>
      </c>
      <c r="S41">
        <v>0</v>
      </c>
      <c r="T41">
        <v>0</v>
      </c>
      <c r="U41">
        <v>58.320667429617764</v>
      </c>
      <c r="V41">
        <v>7.6304216925734032</v>
      </c>
      <c r="W41">
        <v>14.63167682983193</v>
      </c>
      <c r="X41">
        <v>62.040422500920293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3.3335972956850877</v>
      </c>
      <c r="AE41">
        <v>6.9307201570537806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9.1315776907917368</v>
      </c>
      <c r="AM41">
        <v>0</v>
      </c>
      <c r="AN41">
        <v>0</v>
      </c>
      <c r="AO41">
        <v>0</v>
      </c>
      <c r="AP41">
        <v>0.32324725028997514</v>
      </c>
      <c r="AQ41">
        <v>20.658285509365083</v>
      </c>
      <c r="AR41">
        <v>1.857361135688405</v>
      </c>
      <c r="AS41">
        <v>2.2630002848647042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919.76048898961074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487.80281058618044</v>
      </c>
      <c r="L42">
        <v>6.0100368409238065</v>
      </c>
      <c r="M42">
        <v>58.409168244927017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8.4747182341968905</v>
      </c>
      <c r="S42">
        <v>0</v>
      </c>
      <c r="T42">
        <v>0</v>
      </c>
      <c r="U42">
        <v>58.320667429617764</v>
      </c>
      <c r="V42">
        <v>7.6304216925734032</v>
      </c>
      <c r="W42">
        <v>14.63167682983193</v>
      </c>
      <c r="X42">
        <v>62.040422500920293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7.667273165177896</v>
      </c>
      <c r="AE42">
        <v>6.9307201570537806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1.6602865815834764</v>
      </c>
      <c r="AM42">
        <v>0</v>
      </c>
      <c r="AN42">
        <v>0</v>
      </c>
      <c r="AO42">
        <v>0</v>
      </c>
      <c r="AP42">
        <v>0.32324725028997514</v>
      </c>
      <c r="AQ42">
        <v>20.658285509365083</v>
      </c>
      <c r="AR42">
        <v>1.6251906643115936</v>
      </c>
      <c r="AS42">
        <v>2.8287505756764797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916.95645356933039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488.00401544746813</v>
      </c>
      <c r="L43">
        <v>6.0100076536040907</v>
      </c>
      <c r="M43">
        <v>58.409168244927017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8.4747182341968905</v>
      </c>
      <c r="S43">
        <v>0</v>
      </c>
      <c r="T43">
        <v>0</v>
      </c>
      <c r="U43">
        <v>58.320667429617764</v>
      </c>
      <c r="V43">
        <v>7.6304216925734032</v>
      </c>
      <c r="W43">
        <v>14.63167682983193</v>
      </c>
      <c r="X43">
        <v>62.040422500920293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7.667273165177896</v>
      </c>
      <c r="AE43">
        <v>0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1.6602865815834764</v>
      </c>
      <c r="AM43">
        <v>0</v>
      </c>
      <c r="AN43">
        <v>0</v>
      </c>
      <c r="AO43">
        <v>0</v>
      </c>
      <c r="AP43">
        <v>0.32324725028997514</v>
      </c>
      <c r="AQ43">
        <v>10.329143101269841</v>
      </c>
      <c r="AR43">
        <v>1.6251906643115936</v>
      </c>
      <c r="AS43">
        <v>10.409801573892359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907.47881767636522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488.0018374999824</v>
      </c>
      <c r="L44">
        <v>6.010009979357994</v>
      </c>
      <c r="M44">
        <v>58.409168244927017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8.4747182341968905</v>
      </c>
      <c r="S44">
        <v>0</v>
      </c>
      <c r="T44">
        <v>0</v>
      </c>
      <c r="U44">
        <v>58.320667429617764</v>
      </c>
      <c r="V44">
        <v>7.6304216925734032</v>
      </c>
      <c r="W44">
        <v>14.63167682983193</v>
      </c>
      <c r="X44">
        <v>62.040422500920293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3.3335972956850877</v>
      </c>
      <c r="AE44">
        <v>0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1.6602865815834764</v>
      </c>
      <c r="AM44">
        <v>0</v>
      </c>
      <c r="AN44">
        <v>0</v>
      </c>
      <c r="AO44">
        <v>0</v>
      </c>
      <c r="AP44">
        <v>0.32324725028997514</v>
      </c>
      <c r="AQ44">
        <v>10.329143101269841</v>
      </c>
      <c r="AR44">
        <v>1.6251906643115936</v>
      </c>
      <c r="AS44">
        <v>10.409801573892359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903.14296618514061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488.0018374999824</v>
      </c>
      <c r="L45">
        <v>6.010009979357994</v>
      </c>
      <c r="M45">
        <v>58.409168244927017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8.4747182341968905</v>
      </c>
      <c r="S45">
        <v>0</v>
      </c>
      <c r="T45">
        <v>0</v>
      </c>
      <c r="U45">
        <v>58.320667429617764</v>
      </c>
      <c r="V45">
        <v>7.6304216925734032</v>
      </c>
      <c r="W45">
        <v>14.63167682983193</v>
      </c>
      <c r="X45">
        <v>62.040422500920293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3.3335972956850877</v>
      </c>
      <c r="AE45">
        <v>0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1.6602865815834764</v>
      </c>
      <c r="AM45">
        <v>0</v>
      </c>
      <c r="AN45">
        <v>0</v>
      </c>
      <c r="AO45">
        <v>0</v>
      </c>
      <c r="AP45">
        <v>1.1852403569179784</v>
      </c>
      <c r="AQ45">
        <v>10.329143101269841</v>
      </c>
      <c r="AR45">
        <v>1.6251906643115936</v>
      </c>
      <c r="AS45">
        <v>10.409801573892359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904.00495929176861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488.0018374999824</v>
      </c>
      <c r="L46">
        <v>6.0100480829772733</v>
      </c>
      <c r="M46">
        <v>58.409168244927017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8.5246870917098434</v>
      </c>
      <c r="S46">
        <v>0</v>
      </c>
      <c r="T46">
        <v>0</v>
      </c>
      <c r="U46">
        <v>58.320667429617764</v>
      </c>
      <c r="V46">
        <v>7.6304216925734032</v>
      </c>
      <c r="W46">
        <v>14.63167682983193</v>
      </c>
      <c r="X46">
        <v>62.040422500920293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1.6602865815834764</v>
      </c>
      <c r="AM46">
        <v>0</v>
      </c>
      <c r="AN46">
        <v>0</v>
      </c>
      <c r="AO46">
        <v>0</v>
      </c>
      <c r="AP46">
        <v>1.1852403569179784</v>
      </c>
      <c r="AQ46">
        <v>10.329143101269841</v>
      </c>
      <c r="AR46">
        <v>16.716248464311587</v>
      </c>
      <c r="AS46">
        <v>10.409801573892359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915.81242675721569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488.0018374999824</v>
      </c>
      <c r="L47">
        <v>6.0100480829772733</v>
      </c>
      <c r="M47">
        <v>58.409168244927017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8.4735752621156859</v>
      </c>
      <c r="S47">
        <v>0</v>
      </c>
      <c r="T47">
        <v>0</v>
      </c>
      <c r="U47">
        <v>58.320667429617764</v>
      </c>
      <c r="V47">
        <v>7.6304216925734032</v>
      </c>
      <c r="W47">
        <v>14.63167682983193</v>
      </c>
      <c r="X47">
        <v>62.040422500920293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1.6602865815834764</v>
      </c>
      <c r="AM47">
        <v>0</v>
      </c>
      <c r="AN47">
        <v>0</v>
      </c>
      <c r="AO47">
        <v>0</v>
      </c>
      <c r="AP47">
        <v>1.1852403569179784</v>
      </c>
      <c r="AQ47">
        <v>8.6564074212698401</v>
      </c>
      <c r="AR47">
        <v>16.716248464311587</v>
      </c>
      <c r="AS47">
        <v>10.409801573892359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914.0885792476214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488.0018374999824</v>
      </c>
      <c r="L48">
        <v>6.0100480829772733</v>
      </c>
      <c r="M48">
        <v>58.409168244927017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8.4735752621156859</v>
      </c>
      <c r="S48">
        <v>0</v>
      </c>
      <c r="T48">
        <v>0</v>
      </c>
      <c r="U48">
        <v>58.320667429617764</v>
      </c>
      <c r="V48">
        <v>7.6304216925734032</v>
      </c>
      <c r="W48">
        <v>14.63167682983193</v>
      </c>
      <c r="X48">
        <v>62.040422500920293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1.6602865815834764</v>
      </c>
      <c r="AM48">
        <v>0</v>
      </c>
      <c r="AN48">
        <v>0</v>
      </c>
      <c r="AO48">
        <v>0</v>
      </c>
      <c r="AP48">
        <v>1.1852403569179784</v>
      </c>
      <c r="AQ48">
        <v>0</v>
      </c>
      <c r="AR48">
        <v>1.857361135688405</v>
      </c>
      <c r="AS48">
        <v>2.2630002848647042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882.4264832087008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488.0018374999824</v>
      </c>
      <c r="L49">
        <v>6.0100480829772733</v>
      </c>
      <c r="M49">
        <v>58.409168244927017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8.4735752621156859</v>
      </c>
      <c r="S49">
        <v>0</v>
      </c>
      <c r="T49">
        <v>0</v>
      </c>
      <c r="U49">
        <v>58.320667429617764</v>
      </c>
      <c r="V49">
        <v>7.6304216925734032</v>
      </c>
      <c r="W49">
        <v>14.63167682983193</v>
      </c>
      <c r="X49">
        <v>62.040422500920293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1.6602865815834764</v>
      </c>
      <c r="AM49">
        <v>0</v>
      </c>
      <c r="AN49">
        <v>0</v>
      </c>
      <c r="AO49">
        <v>0</v>
      </c>
      <c r="AP49">
        <v>1.1852403569179784</v>
      </c>
      <c r="AQ49">
        <v>0</v>
      </c>
      <c r="AR49">
        <v>1.857361135688405</v>
      </c>
      <c r="AS49">
        <v>2.2630002848647042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882.4264832087008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488.0018374999824</v>
      </c>
      <c r="L50">
        <v>6.0100936273237044</v>
      </c>
      <c r="M50">
        <v>58.409168244927017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8.4735752621156859</v>
      </c>
      <c r="S50">
        <v>0</v>
      </c>
      <c r="T50">
        <v>0</v>
      </c>
      <c r="U50">
        <v>58.320667429617764</v>
      </c>
      <c r="V50">
        <v>7.6304216925734032</v>
      </c>
      <c r="W50">
        <v>14.63167682983193</v>
      </c>
      <c r="X50">
        <v>62.040422500920293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1.6602865815834764</v>
      </c>
      <c r="AM50">
        <v>0</v>
      </c>
      <c r="AN50">
        <v>0</v>
      </c>
      <c r="AO50">
        <v>0</v>
      </c>
      <c r="AP50">
        <v>1.1852403569179784</v>
      </c>
      <c r="AQ50">
        <v>0</v>
      </c>
      <c r="AR50">
        <v>1.857361135688405</v>
      </c>
      <c r="AS50">
        <v>2.2630002848647042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882.42652875304725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462.51487086221238</v>
      </c>
      <c r="L51">
        <v>1.9199781025019598</v>
      </c>
      <c r="M51">
        <v>58.409168244927017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8.4735752621156859</v>
      </c>
      <c r="S51">
        <v>0</v>
      </c>
      <c r="T51">
        <v>0</v>
      </c>
      <c r="U51">
        <v>58.320667429617764</v>
      </c>
      <c r="V51">
        <v>7.6304216925734032</v>
      </c>
      <c r="W51">
        <v>14.63167682983193</v>
      </c>
      <c r="X51">
        <v>62.040422500920293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1.6602865815834764</v>
      </c>
      <c r="AM51">
        <v>0</v>
      </c>
      <c r="AN51">
        <v>0</v>
      </c>
      <c r="AO51">
        <v>0</v>
      </c>
      <c r="AP51">
        <v>1.1852403569179784</v>
      </c>
      <c r="AQ51">
        <v>0</v>
      </c>
      <c r="AR51">
        <v>1.857361135688405</v>
      </c>
      <c r="AS51">
        <v>2.2630002848647042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852.8494465904555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440.49083405583491</v>
      </c>
      <c r="L52">
        <v>1.9199146192329071</v>
      </c>
      <c r="M52">
        <v>58.409168244927017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8.4735752621156859</v>
      </c>
      <c r="S52">
        <v>0</v>
      </c>
      <c r="T52">
        <v>0</v>
      </c>
      <c r="U52">
        <v>58.320667429617764</v>
      </c>
      <c r="V52">
        <v>7.6233653708558213</v>
      </c>
      <c r="W52">
        <v>14.63167682983193</v>
      </c>
      <c r="X52">
        <v>62.040422500920293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1.6602865815834764</v>
      </c>
      <c r="AM52">
        <v>0</v>
      </c>
      <c r="AN52">
        <v>0</v>
      </c>
      <c r="AO52">
        <v>0</v>
      </c>
      <c r="AP52">
        <v>1.1852403569179784</v>
      </c>
      <c r="AQ52">
        <v>0</v>
      </c>
      <c r="AR52">
        <v>1.857361135688405</v>
      </c>
      <c r="AS52">
        <v>2.2630002848647042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830.81828997909145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416.55091307035082</v>
      </c>
      <c r="L53">
        <v>1.9199146192329071</v>
      </c>
      <c r="M53">
        <v>58.409168244927017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7.4521222978612407</v>
      </c>
      <c r="S53">
        <v>0</v>
      </c>
      <c r="T53">
        <v>0</v>
      </c>
      <c r="U53">
        <v>58.320667429617764</v>
      </c>
      <c r="V53">
        <v>7.6233653708558213</v>
      </c>
      <c r="W53">
        <v>14.63167682983193</v>
      </c>
      <c r="X53">
        <v>62.040422500920293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1.6602865815834764</v>
      </c>
      <c r="AM53">
        <v>0</v>
      </c>
      <c r="AN53">
        <v>0</v>
      </c>
      <c r="AO53">
        <v>0</v>
      </c>
      <c r="AP53">
        <v>1.1852403569179784</v>
      </c>
      <c r="AQ53">
        <v>0</v>
      </c>
      <c r="AR53">
        <v>1.857361135688405</v>
      </c>
      <c r="AS53">
        <v>2.2630002848647042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805.85691602935287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388.78068208508085</v>
      </c>
      <c r="L54">
        <v>1.9199146192329071</v>
      </c>
      <c r="M54">
        <v>58.409168244927017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7.4521222978612407</v>
      </c>
      <c r="S54">
        <v>0</v>
      </c>
      <c r="T54">
        <v>0</v>
      </c>
      <c r="U54">
        <v>58.320667429617764</v>
      </c>
      <c r="V54">
        <v>7.6233653708558213</v>
      </c>
      <c r="W54">
        <v>14.63167682983193</v>
      </c>
      <c r="X54">
        <v>62.040422500920293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1.6602865815834764</v>
      </c>
      <c r="AM54">
        <v>0</v>
      </c>
      <c r="AN54">
        <v>0</v>
      </c>
      <c r="AO54">
        <v>0</v>
      </c>
      <c r="AP54">
        <v>1.1852403569179784</v>
      </c>
      <c r="AQ54">
        <v>0</v>
      </c>
      <c r="AR54">
        <v>1.857361135688405</v>
      </c>
      <c r="AS54">
        <v>2.2630002848647042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778.08668504408297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290.96641883076921</v>
      </c>
      <c r="L55">
        <v>1.8400345824964135</v>
      </c>
      <c r="M55">
        <v>58.409168244927017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8.4706569107253546</v>
      </c>
      <c r="S55">
        <v>0</v>
      </c>
      <c r="T55">
        <v>0</v>
      </c>
      <c r="U55">
        <v>58.320667429617764</v>
      </c>
      <c r="V55">
        <v>7.6335950576519922</v>
      </c>
      <c r="W55">
        <v>14.630602777305825</v>
      </c>
      <c r="X55">
        <v>62.040422500920293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1.6602865815834764</v>
      </c>
      <c r="AM55">
        <v>0</v>
      </c>
      <c r="AN55">
        <v>0</v>
      </c>
      <c r="AO55">
        <v>0</v>
      </c>
      <c r="AP55">
        <v>1.1852403569179784</v>
      </c>
      <c r="AQ55">
        <v>0</v>
      </c>
      <c r="AR55">
        <v>1.857361135688405</v>
      </c>
      <c r="AS55">
        <v>2.2630002848647042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681.22023200016906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277.70002164832692</v>
      </c>
      <c r="L56">
        <v>1.8400345824964135</v>
      </c>
      <c r="M56">
        <v>58.409168244927017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8.4706569107253546</v>
      </c>
      <c r="S56">
        <v>0.55101916666666673</v>
      </c>
      <c r="T56">
        <v>0</v>
      </c>
      <c r="U56">
        <v>58.320667429617764</v>
      </c>
      <c r="V56">
        <v>7.6335950576519922</v>
      </c>
      <c r="W56">
        <v>14.630602777305825</v>
      </c>
      <c r="X56">
        <v>62.040422500920293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1.6602865815834764</v>
      </c>
      <c r="AM56">
        <v>0</v>
      </c>
      <c r="AN56">
        <v>0</v>
      </c>
      <c r="AO56">
        <v>0</v>
      </c>
      <c r="AP56">
        <v>1.1852403569179784</v>
      </c>
      <c r="AQ56">
        <v>0</v>
      </c>
      <c r="AR56">
        <v>1.857361135688405</v>
      </c>
      <c r="AS56">
        <v>2.2630002848647042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668.50485398439343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277.70002164832692</v>
      </c>
      <c r="L57">
        <v>1.8399950270270273</v>
      </c>
      <c r="M57">
        <v>58.409168244927017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13.661756977710235</v>
      </c>
      <c r="S57">
        <v>0</v>
      </c>
      <c r="T57">
        <v>0</v>
      </c>
      <c r="U57">
        <v>58.320667429617764</v>
      </c>
      <c r="V57">
        <v>7.6335950576519922</v>
      </c>
      <c r="W57">
        <v>14.630235589403974</v>
      </c>
      <c r="X57">
        <v>62.040422500920293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1.6602865815834764</v>
      </c>
      <c r="AM57">
        <v>0</v>
      </c>
      <c r="AN57">
        <v>0</v>
      </c>
      <c r="AO57">
        <v>0</v>
      </c>
      <c r="AP57">
        <v>1.1852403569179784</v>
      </c>
      <c r="AQ57">
        <v>0</v>
      </c>
      <c r="AR57">
        <v>1.857361135688405</v>
      </c>
      <c r="AS57">
        <v>2.2630002848647042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673.1445281413404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277.70002164832692</v>
      </c>
      <c r="L58">
        <v>1.8399950270270273</v>
      </c>
      <c r="M58">
        <v>58.409168244927017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15.062865967830881</v>
      </c>
      <c r="S58">
        <v>0.38517147619047631</v>
      </c>
      <c r="T58">
        <v>0</v>
      </c>
      <c r="U58">
        <v>58.320667429617764</v>
      </c>
      <c r="V58">
        <v>7.6335950576519922</v>
      </c>
      <c r="W58">
        <v>14.630235589403974</v>
      </c>
      <c r="X58">
        <v>62.040422500920293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1.6602865815834764</v>
      </c>
      <c r="AM58">
        <v>0</v>
      </c>
      <c r="AN58">
        <v>0</v>
      </c>
      <c r="AO58">
        <v>0</v>
      </c>
      <c r="AP58">
        <v>1.1852403569179784</v>
      </c>
      <c r="AQ58">
        <v>0</v>
      </c>
      <c r="AR58">
        <v>1.857361135688405</v>
      </c>
      <c r="AS58">
        <v>2.2630002848647042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674.93080860765144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270.03946388203565</v>
      </c>
      <c r="L59">
        <v>1.8399950270270273</v>
      </c>
      <c r="M59">
        <v>58.409168244927017</v>
      </c>
      <c r="N59">
        <v>49.682854919989389</v>
      </c>
      <c r="O59">
        <v>70.181304985306539</v>
      </c>
      <c r="P59">
        <v>23.342746347244564</v>
      </c>
      <c r="Q59">
        <v>0</v>
      </c>
      <c r="R59">
        <v>16.006107948476281</v>
      </c>
      <c r="S59">
        <v>0</v>
      </c>
      <c r="T59">
        <v>0</v>
      </c>
      <c r="U59">
        <v>58.320667429617764</v>
      </c>
      <c r="V59">
        <v>7.6233653708558213</v>
      </c>
      <c r="W59">
        <v>14.630235589403974</v>
      </c>
      <c r="X59">
        <v>62.040422500920293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1.6602865815834764</v>
      </c>
      <c r="AM59">
        <v>0</v>
      </c>
      <c r="AN59">
        <v>0</v>
      </c>
      <c r="AO59">
        <v>0</v>
      </c>
      <c r="AP59">
        <v>1.1852403569179784</v>
      </c>
      <c r="AQ59">
        <v>0</v>
      </c>
      <c r="AR59">
        <v>1.857361135688405</v>
      </c>
      <c r="AS59">
        <v>2.2630002848647042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667.81809165901893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277.70002164832692</v>
      </c>
      <c r="L60">
        <v>1.8399950270270273</v>
      </c>
      <c r="M60">
        <v>58.409168244927017</v>
      </c>
      <c r="N60">
        <v>49.682854919989389</v>
      </c>
      <c r="O60">
        <v>70.181304985306539</v>
      </c>
      <c r="P60">
        <v>23.342746347244564</v>
      </c>
      <c r="Q60">
        <v>0</v>
      </c>
      <c r="R60">
        <v>16.469966828806836</v>
      </c>
      <c r="S60">
        <v>0</v>
      </c>
      <c r="T60">
        <v>0</v>
      </c>
      <c r="U60">
        <v>58.320667429617764</v>
      </c>
      <c r="V60">
        <v>7.6233653708558213</v>
      </c>
      <c r="W60">
        <v>14.630235589403974</v>
      </c>
      <c r="X60">
        <v>62.040422500920293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1.6602865815834764</v>
      </c>
      <c r="AM60">
        <v>0</v>
      </c>
      <c r="AN60">
        <v>0</v>
      </c>
      <c r="AO60">
        <v>0</v>
      </c>
      <c r="AP60">
        <v>1.1852403569179784</v>
      </c>
      <c r="AQ60">
        <v>0</v>
      </c>
      <c r="AR60">
        <v>1.857361135688405</v>
      </c>
      <c r="AS60">
        <v>2.2630002848647042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675.94250830564079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305.35418377055925</v>
      </c>
      <c r="L61">
        <v>1.8400160197005204</v>
      </c>
      <c r="M61">
        <v>58.409168244927017</v>
      </c>
      <c r="N61">
        <v>49.682854919989389</v>
      </c>
      <c r="O61">
        <v>70.181304985306539</v>
      </c>
      <c r="P61">
        <v>23.342746347244564</v>
      </c>
      <c r="Q61">
        <v>0</v>
      </c>
      <c r="R61">
        <v>17.825011361174457</v>
      </c>
      <c r="S61">
        <v>0</v>
      </c>
      <c r="T61">
        <v>0</v>
      </c>
      <c r="U61">
        <v>58.320667429617764</v>
      </c>
      <c r="V61">
        <v>7.6233653708558213</v>
      </c>
      <c r="W61">
        <v>14.630235589403974</v>
      </c>
      <c r="X61">
        <v>62.040422500920293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1.6602865815834764</v>
      </c>
      <c r="AM61">
        <v>0</v>
      </c>
      <c r="AN61">
        <v>0</v>
      </c>
      <c r="AO61">
        <v>0</v>
      </c>
      <c r="AP61">
        <v>1.1852403569179784</v>
      </c>
      <c r="AQ61">
        <v>0</v>
      </c>
      <c r="AR61">
        <v>1.3930206321557967</v>
      </c>
      <c r="AS61">
        <v>2.2630002848647042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704.48739544938155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316.36805333225288</v>
      </c>
      <c r="L62">
        <v>1.8400312303830271</v>
      </c>
      <c r="M62">
        <v>58.409168244927017</v>
      </c>
      <c r="N62">
        <v>49.682854919989389</v>
      </c>
      <c r="O62">
        <v>70.181304985306539</v>
      </c>
      <c r="P62">
        <v>23.342746347244564</v>
      </c>
      <c r="Q62">
        <v>0</v>
      </c>
      <c r="R62">
        <v>17.825011361174457</v>
      </c>
      <c r="S62">
        <v>0</v>
      </c>
      <c r="T62">
        <v>0</v>
      </c>
      <c r="U62">
        <v>58.320667429617764</v>
      </c>
      <c r="V62">
        <v>7.6233653708558213</v>
      </c>
      <c r="W62">
        <v>14.630235589403974</v>
      </c>
      <c r="X62">
        <v>62.040422500920293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1.6602865815834764</v>
      </c>
      <c r="AM62">
        <v>0</v>
      </c>
      <c r="AN62">
        <v>0</v>
      </c>
      <c r="AO62">
        <v>0</v>
      </c>
      <c r="AP62">
        <v>1.1852403569179784</v>
      </c>
      <c r="AQ62">
        <v>0</v>
      </c>
      <c r="AR62">
        <v>1.3930206321557967</v>
      </c>
      <c r="AS62">
        <v>2.2630002848647042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715.50128022175772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342.95994280142349</v>
      </c>
      <c r="L63">
        <v>1.8399872710158789</v>
      </c>
      <c r="M63">
        <v>58.409168244927017</v>
      </c>
      <c r="N63">
        <v>49.682854919989389</v>
      </c>
      <c r="O63">
        <v>70.181304985306539</v>
      </c>
      <c r="P63">
        <v>23.342746347244564</v>
      </c>
      <c r="Q63">
        <v>0</v>
      </c>
      <c r="R63">
        <v>17.825011361174457</v>
      </c>
      <c r="S63">
        <v>0</v>
      </c>
      <c r="T63">
        <v>0</v>
      </c>
      <c r="U63">
        <v>58.320667429617764</v>
      </c>
      <c r="V63">
        <v>7.6233653708558213</v>
      </c>
      <c r="W63">
        <v>14.630235589403974</v>
      </c>
      <c r="X63">
        <v>62.040422500920293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1.6602865815834764</v>
      </c>
      <c r="AM63">
        <v>0</v>
      </c>
      <c r="AN63">
        <v>0</v>
      </c>
      <c r="AO63">
        <v>0</v>
      </c>
      <c r="AP63">
        <v>1.616237129826015</v>
      </c>
      <c r="AQ63">
        <v>0</v>
      </c>
      <c r="AR63">
        <v>1.3930206321557967</v>
      </c>
      <c r="AS63">
        <v>2.2630002848647042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742.52412250446912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353.04277506464615</v>
      </c>
      <c r="L64">
        <v>1.8399758455598456</v>
      </c>
      <c r="M64">
        <v>58.409168244927017</v>
      </c>
      <c r="N64">
        <v>49.682854919989389</v>
      </c>
      <c r="O64">
        <v>70.181304985306539</v>
      </c>
      <c r="P64">
        <v>23.342746347244564</v>
      </c>
      <c r="Q64">
        <v>0</v>
      </c>
      <c r="R64">
        <v>17.825011361174457</v>
      </c>
      <c r="S64">
        <v>0</v>
      </c>
      <c r="T64">
        <v>0</v>
      </c>
      <c r="U64">
        <v>58.320667429617764</v>
      </c>
      <c r="V64">
        <v>7.6233653708558213</v>
      </c>
      <c r="W64">
        <v>14.630235589403974</v>
      </c>
      <c r="X64">
        <v>62.040422500920293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1.6602865815834764</v>
      </c>
      <c r="AM64">
        <v>0</v>
      </c>
      <c r="AN64">
        <v>0</v>
      </c>
      <c r="AO64">
        <v>0</v>
      </c>
      <c r="AP64">
        <v>1.616237129826015</v>
      </c>
      <c r="AQ64">
        <v>0</v>
      </c>
      <c r="AR64">
        <v>1.3930206321557967</v>
      </c>
      <c r="AS64">
        <v>2.2630002848647042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752.6069433422357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376.88792410513139</v>
      </c>
      <c r="L65">
        <v>1.8400146287040735</v>
      </c>
      <c r="M65">
        <v>58.409168244927017</v>
      </c>
      <c r="N65">
        <v>49.682854919989389</v>
      </c>
      <c r="O65">
        <v>70.181304985306539</v>
      </c>
      <c r="P65">
        <v>23.342746347244564</v>
      </c>
      <c r="Q65">
        <v>0</v>
      </c>
      <c r="R65">
        <v>17.825011361174457</v>
      </c>
      <c r="S65">
        <v>0</v>
      </c>
      <c r="T65">
        <v>0</v>
      </c>
      <c r="U65">
        <v>58.320667429617764</v>
      </c>
      <c r="V65">
        <v>7.6233653708558213</v>
      </c>
      <c r="W65">
        <v>14.63167682983193</v>
      </c>
      <c r="X65">
        <v>62.040422500920293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9.1315776907917368</v>
      </c>
      <c r="AM65">
        <v>0</v>
      </c>
      <c r="AN65">
        <v>0</v>
      </c>
      <c r="AO65">
        <v>0</v>
      </c>
      <c r="AP65">
        <v>1.616237129826015</v>
      </c>
      <c r="AQ65">
        <v>0</v>
      </c>
      <c r="AR65">
        <v>1.3930206321557967</v>
      </c>
      <c r="AS65">
        <v>2.0367004320547131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783.69856366269141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430.91424819707527</v>
      </c>
      <c r="L66">
        <v>1.8400146287040735</v>
      </c>
      <c r="M66">
        <v>58.409168244927017</v>
      </c>
      <c r="N66">
        <v>49.682854919989389</v>
      </c>
      <c r="O66">
        <v>70.181304985306539</v>
      </c>
      <c r="P66">
        <v>23.342746347244564</v>
      </c>
      <c r="Q66">
        <v>0</v>
      </c>
      <c r="R66">
        <v>17.825011361174457</v>
      </c>
      <c r="S66">
        <v>0</v>
      </c>
      <c r="T66">
        <v>0</v>
      </c>
      <c r="U66">
        <v>58.320667429617764</v>
      </c>
      <c r="V66">
        <v>7.6233653708558213</v>
      </c>
      <c r="W66">
        <v>14.63167682983193</v>
      </c>
      <c r="X66">
        <v>62.040422500920293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9.1315776907917368</v>
      </c>
      <c r="AM66">
        <v>0</v>
      </c>
      <c r="AN66">
        <v>0</v>
      </c>
      <c r="AO66">
        <v>0</v>
      </c>
      <c r="AP66">
        <v>1.616237129826015</v>
      </c>
      <c r="AQ66">
        <v>0</v>
      </c>
      <c r="AR66">
        <v>1.3930206321557967</v>
      </c>
      <c r="AS66">
        <v>2.0367004320547131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837.72488775463523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488.0018374999824</v>
      </c>
      <c r="L67">
        <v>5.7499835491023523</v>
      </c>
      <c r="M67">
        <v>58.409168244927017</v>
      </c>
      <c r="N67">
        <v>49.682854919989389</v>
      </c>
      <c r="O67">
        <v>70.181304985306539</v>
      </c>
      <c r="P67">
        <v>23.342746347244564</v>
      </c>
      <c r="Q67">
        <v>0</v>
      </c>
      <c r="R67">
        <v>17.826820463054183</v>
      </c>
      <c r="S67">
        <v>8.0494289746192891</v>
      </c>
      <c r="T67">
        <v>0</v>
      </c>
      <c r="U67">
        <v>58.320667429617764</v>
      </c>
      <c r="V67">
        <v>7.6304216925734032</v>
      </c>
      <c r="W67">
        <v>14.63167682983193</v>
      </c>
      <c r="X67">
        <v>62.040422500920293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6.9307201570537806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9.1315776907917368</v>
      </c>
      <c r="AM67">
        <v>0</v>
      </c>
      <c r="AN67">
        <v>0</v>
      </c>
      <c r="AO67">
        <v>0</v>
      </c>
      <c r="AP67">
        <v>2.639853642004971</v>
      </c>
      <c r="AQ67">
        <v>0</v>
      </c>
      <c r="AR67">
        <v>1.3930206321557967</v>
      </c>
      <c r="AS67">
        <v>2.0367004320547131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914.73507704538997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488.0018374999824</v>
      </c>
      <c r="L68">
        <v>5.7497701764605598</v>
      </c>
      <c r="M68">
        <v>58.409168244927017</v>
      </c>
      <c r="N68">
        <v>49.682854919989389</v>
      </c>
      <c r="O68">
        <v>70.181304985306539</v>
      </c>
      <c r="P68">
        <v>23.342746347244564</v>
      </c>
      <c r="Q68">
        <v>0</v>
      </c>
      <c r="R68">
        <v>17.826820463054183</v>
      </c>
      <c r="S68">
        <v>8.1233010701754385</v>
      </c>
      <c r="T68">
        <v>0</v>
      </c>
      <c r="U68">
        <v>58.320667429617764</v>
      </c>
      <c r="V68">
        <v>7.6304216925734032</v>
      </c>
      <c r="W68">
        <v>14.63167682983193</v>
      </c>
      <c r="X68">
        <v>62.040422500920293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6.9307201570537806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9.1315776907917368</v>
      </c>
      <c r="AM68">
        <v>0</v>
      </c>
      <c r="AN68">
        <v>0</v>
      </c>
      <c r="AO68">
        <v>0</v>
      </c>
      <c r="AP68">
        <v>2.639853642004971</v>
      </c>
      <c r="AQ68">
        <v>10.03641408</v>
      </c>
      <c r="AR68">
        <v>1.3930206321557967</v>
      </c>
      <c r="AS68">
        <v>2.0367004320547131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924.84514984830435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487.79380983423772</v>
      </c>
      <c r="L69">
        <v>5.8799590252869089</v>
      </c>
      <c r="M69">
        <v>58.409168244927017</v>
      </c>
      <c r="N69">
        <v>49.682854919989389</v>
      </c>
      <c r="O69">
        <v>70.181304985306539</v>
      </c>
      <c r="P69">
        <v>23.342746347244564</v>
      </c>
      <c r="Q69">
        <v>0</v>
      </c>
      <c r="R69">
        <v>17.827701862315269</v>
      </c>
      <c r="S69">
        <v>9.2913474045801507</v>
      </c>
      <c r="T69">
        <v>0</v>
      </c>
      <c r="U69">
        <v>58.320667429617764</v>
      </c>
      <c r="V69">
        <v>7.6305200875071968</v>
      </c>
      <c r="W69">
        <v>14.63167682983193</v>
      </c>
      <c r="X69">
        <v>62.040422500920293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6.9307201570537806</v>
      </c>
      <c r="AF69">
        <v>5.8906761227180535</v>
      </c>
      <c r="AG69">
        <v>0</v>
      </c>
      <c r="AH69">
        <v>7.9656998399999983</v>
      </c>
      <c r="AI69">
        <v>0</v>
      </c>
      <c r="AJ69">
        <v>0</v>
      </c>
      <c r="AK69">
        <v>22.845194931442087</v>
      </c>
      <c r="AL69">
        <v>9.1315776907917368</v>
      </c>
      <c r="AM69">
        <v>0</v>
      </c>
      <c r="AN69">
        <v>0</v>
      </c>
      <c r="AO69">
        <v>0</v>
      </c>
      <c r="AP69">
        <v>0.37712201159900571</v>
      </c>
      <c r="AQ69">
        <v>20.658285509365083</v>
      </c>
      <c r="AR69">
        <v>1.3930206321557967</v>
      </c>
      <c r="AS69">
        <v>2.0367004320547131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942.26117679894469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487.79380983423772</v>
      </c>
      <c r="L70">
        <v>5.7500352471400813</v>
      </c>
      <c r="M70">
        <v>58.409168244927017</v>
      </c>
      <c r="N70">
        <v>49.682854919989389</v>
      </c>
      <c r="O70">
        <v>70.181304985306539</v>
      </c>
      <c r="P70">
        <v>23.342746347244564</v>
      </c>
      <c r="Q70">
        <v>0</v>
      </c>
      <c r="R70">
        <v>17.827701862315269</v>
      </c>
      <c r="S70">
        <v>11.099055826981248</v>
      </c>
      <c r="T70">
        <v>0</v>
      </c>
      <c r="U70">
        <v>58.320667429617764</v>
      </c>
      <c r="V70">
        <v>7.6305200875071968</v>
      </c>
      <c r="W70">
        <v>14.63167682983193</v>
      </c>
      <c r="X70">
        <v>62.040422500920293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6.9307201570537806</v>
      </c>
      <c r="AF70">
        <v>5.8906761227180535</v>
      </c>
      <c r="AG70">
        <v>0</v>
      </c>
      <c r="AH70">
        <v>15.931399679999997</v>
      </c>
      <c r="AI70">
        <v>0</v>
      </c>
      <c r="AJ70">
        <v>0</v>
      </c>
      <c r="AK70">
        <v>22.845194931442087</v>
      </c>
      <c r="AL70">
        <v>9.1315776907917368</v>
      </c>
      <c r="AM70">
        <v>0</v>
      </c>
      <c r="AN70">
        <v>0</v>
      </c>
      <c r="AO70">
        <v>0</v>
      </c>
      <c r="AP70">
        <v>0.37712201159900571</v>
      </c>
      <c r="AQ70">
        <v>20.658285509365083</v>
      </c>
      <c r="AR70">
        <v>1.6251906643115936</v>
      </c>
      <c r="AS70">
        <v>2.0367004320547131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952.13683131535493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487.80281058618044</v>
      </c>
      <c r="L71">
        <v>5.7500352471400813</v>
      </c>
      <c r="M71">
        <v>58.409168244927017</v>
      </c>
      <c r="N71">
        <v>49.682854919989389</v>
      </c>
      <c r="O71">
        <v>70.181304985306539</v>
      </c>
      <c r="P71">
        <v>23.342746347244564</v>
      </c>
      <c r="Q71">
        <v>0</v>
      </c>
      <c r="R71">
        <v>17.827701862315269</v>
      </c>
      <c r="S71">
        <v>11.098466919004764</v>
      </c>
      <c r="T71">
        <v>0</v>
      </c>
      <c r="U71">
        <v>58.320667429617764</v>
      </c>
      <c r="V71">
        <v>7.6305200875071968</v>
      </c>
      <c r="W71">
        <v>14.63167682983193</v>
      </c>
      <c r="X71">
        <v>62.040422500920293</v>
      </c>
      <c r="Y71">
        <v>0</v>
      </c>
      <c r="Z71">
        <v>0</v>
      </c>
      <c r="AA71">
        <v>0</v>
      </c>
      <c r="AB71">
        <v>5.5385207816954223</v>
      </c>
      <c r="AC71">
        <v>4.0704513507146221</v>
      </c>
      <c r="AD71">
        <v>3.4447172348221051</v>
      </c>
      <c r="AE71">
        <v>6.9307201570537806</v>
      </c>
      <c r="AF71">
        <v>5.8906761227180535</v>
      </c>
      <c r="AG71">
        <v>0</v>
      </c>
      <c r="AH71">
        <v>23.897099519999998</v>
      </c>
      <c r="AI71">
        <v>0</v>
      </c>
      <c r="AJ71">
        <v>0</v>
      </c>
      <c r="AK71">
        <v>22.845194931442087</v>
      </c>
      <c r="AL71">
        <v>9.1315776907917368</v>
      </c>
      <c r="AM71">
        <v>0</v>
      </c>
      <c r="AN71">
        <v>0</v>
      </c>
      <c r="AO71">
        <v>0</v>
      </c>
      <c r="AP71">
        <v>0.37712201159900571</v>
      </c>
      <c r="AQ71">
        <v>20.658285509365083</v>
      </c>
      <c r="AR71">
        <v>16.716248464311587</v>
      </c>
      <c r="AS71">
        <v>2.0367004320547131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988.25569016655311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487.80281058618044</v>
      </c>
      <c r="L72">
        <v>5.7600353084394555</v>
      </c>
      <c r="M72">
        <v>58.409168244927017</v>
      </c>
      <c r="N72">
        <v>49.682854919989389</v>
      </c>
      <c r="O72">
        <v>70.181304985306539</v>
      </c>
      <c r="P72">
        <v>23.342746347244564</v>
      </c>
      <c r="Q72">
        <v>0</v>
      </c>
      <c r="R72">
        <v>17.827701862315269</v>
      </c>
      <c r="S72">
        <v>11.100732165166754</v>
      </c>
      <c r="T72">
        <v>0</v>
      </c>
      <c r="U72">
        <v>58.320667429617764</v>
      </c>
      <c r="V72">
        <v>7.6305200875071968</v>
      </c>
      <c r="W72">
        <v>14.63167682983193</v>
      </c>
      <c r="X72">
        <v>62.040422500920293</v>
      </c>
      <c r="Y72">
        <v>0</v>
      </c>
      <c r="Z72">
        <v>0</v>
      </c>
      <c r="AA72">
        <v>0</v>
      </c>
      <c r="AB72">
        <v>5.5385207816954223</v>
      </c>
      <c r="AC72">
        <v>4.0704513507146221</v>
      </c>
      <c r="AD72">
        <v>6.8894340304314925</v>
      </c>
      <c r="AE72">
        <v>6.9307201570537806</v>
      </c>
      <c r="AF72">
        <v>5.8906761227180535</v>
      </c>
      <c r="AG72">
        <v>0</v>
      </c>
      <c r="AH72">
        <v>31.862799359999993</v>
      </c>
      <c r="AI72">
        <v>0</v>
      </c>
      <c r="AJ72">
        <v>0</v>
      </c>
      <c r="AK72">
        <v>22.845194931442087</v>
      </c>
      <c r="AL72">
        <v>9.1315776907917368</v>
      </c>
      <c r="AM72">
        <v>1.905968858964741</v>
      </c>
      <c r="AN72">
        <v>0</v>
      </c>
      <c r="AO72">
        <v>0</v>
      </c>
      <c r="AP72">
        <v>0.37712201159900571</v>
      </c>
      <c r="AQ72">
        <v>30.987428610634922</v>
      </c>
      <c r="AR72">
        <v>16.716248464311587</v>
      </c>
      <c r="AS72">
        <v>2.0367004320547131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1011.9134840698584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487.80281058618044</v>
      </c>
      <c r="L73">
        <v>5.7600353084394555</v>
      </c>
      <c r="M73">
        <v>58.409168244927017</v>
      </c>
      <c r="N73">
        <v>49.682854919989389</v>
      </c>
      <c r="O73">
        <v>70.181304985306539</v>
      </c>
      <c r="P73">
        <v>23.342746347244564</v>
      </c>
      <c r="Q73">
        <v>0</v>
      </c>
      <c r="R73">
        <v>17.827701862315269</v>
      </c>
      <c r="S73">
        <v>11.100732165166754</v>
      </c>
      <c r="T73">
        <v>0</v>
      </c>
      <c r="U73">
        <v>58.320667429617764</v>
      </c>
      <c r="V73">
        <v>7.6305200875071968</v>
      </c>
      <c r="W73">
        <v>14.63167682983193</v>
      </c>
      <c r="X73">
        <v>62.040422500920293</v>
      </c>
      <c r="Y73">
        <v>0</v>
      </c>
      <c r="Z73">
        <v>0.46261655999999995</v>
      </c>
      <c r="AA73">
        <v>2.9573562556962032</v>
      </c>
      <c r="AB73">
        <v>11.077042002550636</v>
      </c>
      <c r="AC73">
        <v>8.1409022622114016</v>
      </c>
      <c r="AD73">
        <v>11.527578743981833</v>
      </c>
      <c r="AE73">
        <v>13.861439874902574</v>
      </c>
      <c r="AF73">
        <v>11.781352938640975</v>
      </c>
      <c r="AG73">
        <v>0</v>
      </c>
      <c r="AH73">
        <v>49.785623999999999</v>
      </c>
      <c r="AI73">
        <v>1.6061823043205024</v>
      </c>
      <c r="AJ73">
        <v>0</v>
      </c>
      <c r="AK73">
        <v>22.845194931442087</v>
      </c>
      <c r="AL73">
        <v>9.1315776907917368</v>
      </c>
      <c r="AM73">
        <v>4.4308166253563392</v>
      </c>
      <c r="AN73">
        <v>0</v>
      </c>
      <c r="AO73">
        <v>0</v>
      </c>
      <c r="AP73">
        <v>0.37712201159900571</v>
      </c>
      <c r="AQ73">
        <v>30.987428610634922</v>
      </c>
      <c r="AR73">
        <v>2.5538712321557959</v>
      </c>
      <c r="AS73">
        <v>2.0367004320547131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1050.2934477437852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487.80281058618044</v>
      </c>
      <c r="L74">
        <v>5.7600353084394555</v>
      </c>
      <c r="M74">
        <v>58.409168244927017</v>
      </c>
      <c r="N74">
        <v>49.682854919989389</v>
      </c>
      <c r="O74">
        <v>70.181304985306539</v>
      </c>
      <c r="P74">
        <v>23.342746347244564</v>
      </c>
      <c r="Q74">
        <v>0</v>
      </c>
      <c r="R74">
        <v>17.827701862315269</v>
      </c>
      <c r="S74">
        <v>11.100732165166754</v>
      </c>
      <c r="T74">
        <v>0</v>
      </c>
      <c r="U74">
        <v>58.320667429617764</v>
      </c>
      <c r="V74">
        <v>7.6305200875071968</v>
      </c>
      <c r="W74">
        <v>14.63167682983193</v>
      </c>
      <c r="X74">
        <v>62.040422500920293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8.5693706867441488</v>
      </c>
      <c r="AD74">
        <v>13.55662818258895</v>
      </c>
      <c r="AE74">
        <v>20.792160031956357</v>
      </c>
      <c r="AF74">
        <v>17.67202906135903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9.1315776907917368</v>
      </c>
      <c r="AM74">
        <v>4.4308166253563392</v>
      </c>
      <c r="AN74">
        <v>0</v>
      </c>
      <c r="AO74">
        <v>0</v>
      </c>
      <c r="AP74">
        <v>0.37712201159900571</v>
      </c>
      <c r="AQ74">
        <v>30.987428610634922</v>
      </c>
      <c r="AR74">
        <v>1.857361135688405</v>
      </c>
      <c r="AS74">
        <v>2.0367004320547131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1078.0593358765441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487.80281058618044</v>
      </c>
      <c r="L75">
        <v>5.7600353084394555</v>
      </c>
      <c r="M75">
        <v>58.409168244927017</v>
      </c>
      <c r="N75">
        <v>49.682854919989389</v>
      </c>
      <c r="O75">
        <v>70.181304985306539</v>
      </c>
      <c r="P75">
        <v>23.342746347244564</v>
      </c>
      <c r="Q75">
        <v>0</v>
      </c>
      <c r="R75">
        <v>17.827701862315269</v>
      </c>
      <c r="S75">
        <v>11.100732165166754</v>
      </c>
      <c r="T75">
        <v>0</v>
      </c>
      <c r="U75">
        <v>58.320667429617764</v>
      </c>
      <c r="V75">
        <v>7.1295526188423635</v>
      </c>
      <c r="W75">
        <v>14.63167682983193</v>
      </c>
      <c r="X75">
        <v>62.040422500920293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8.5693706867441488</v>
      </c>
      <c r="AD75">
        <v>13.55662818258895</v>
      </c>
      <c r="AE75">
        <v>20.792160031956357</v>
      </c>
      <c r="AF75">
        <v>17.67202906135903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12.452151600000001</v>
      </c>
      <c r="AM75">
        <v>4.4308166253563392</v>
      </c>
      <c r="AN75">
        <v>0</v>
      </c>
      <c r="AO75">
        <v>0</v>
      </c>
      <c r="AP75">
        <v>0.37712201159900571</v>
      </c>
      <c r="AQ75">
        <v>30.987428610634922</v>
      </c>
      <c r="AR75">
        <v>1.857361135688405</v>
      </c>
      <c r="AS75">
        <v>2.0367004320547131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1093.5749411696156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487.80281058618044</v>
      </c>
      <c r="L76">
        <v>5.7600353084394555</v>
      </c>
      <c r="M76">
        <v>58.409168244927017</v>
      </c>
      <c r="N76">
        <v>49.682854919989389</v>
      </c>
      <c r="O76">
        <v>70.181304985306539</v>
      </c>
      <c r="P76">
        <v>23.342746347244564</v>
      </c>
      <c r="Q76">
        <v>0</v>
      </c>
      <c r="R76">
        <v>17.827701862315269</v>
      </c>
      <c r="S76">
        <v>11.100732165166754</v>
      </c>
      <c r="T76">
        <v>0</v>
      </c>
      <c r="U76">
        <v>58.320667429617764</v>
      </c>
      <c r="V76">
        <v>7.1295526188423635</v>
      </c>
      <c r="W76">
        <v>14.63167682983193</v>
      </c>
      <c r="X76">
        <v>62.040422500920293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8.5693706867441488</v>
      </c>
      <c r="AD76">
        <v>13.55662818258895</v>
      </c>
      <c r="AE76">
        <v>20.792160031956357</v>
      </c>
      <c r="AF76">
        <v>17.67202906135903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50.638749690791727</v>
      </c>
      <c r="AM76">
        <v>4.4308166253563392</v>
      </c>
      <c r="AN76">
        <v>0</v>
      </c>
      <c r="AO76">
        <v>0</v>
      </c>
      <c r="AP76">
        <v>0.37712201159900571</v>
      </c>
      <c r="AQ76">
        <v>30.987428610634922</v>
      </c>
      <c r="AR76">
        <v>1.857361135688405</v>
      </c>
      <c r="AS76">
        <v>2.0367004320547131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1133.4229752604074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487.80281058618044</v>
      </c>
      <c r="L77">
        <v>5.7600353084394555</v>
      </c>
      <c r="M77">
        <v>58.409168244927017</v>
      </c>
      <c r="N77">
        <v>49.682854919989389</v>
      </c>
      <c r="O77">
        <v>70.181304985306539</v>
      </c>
      <c r="P77">
        <v>23.342746347244564</v>
      </c>
      <c r="Q77">
        <v>0</v>
      </c>
      <c r="R77">
        <v>17.827701862315269</v>
      </c>
      <c r="S77">
        <v>11.100732165166754</v>
      </c>
      <c r="T77">
        <v>0</v>
      </c>
      <c r="U77">
        <v>58.320667429617764</v>
      </c>
      <c r="V77">
        <v>7.1295526188423635</v>
      </c>
      <c r="W77">
        <v>14.63167682983193</v>
      </c>
      <c r="X77">
        <v>62.040422500920293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12.223671916522694</v>
      </c>
      <c r="AD77">
        <v>13.55662818258895</v>
      </c>
      <c r="AE77">
        <v>20.792160031956357</v>
      </c>
      <c r="AF77">
        <v>17.67202906135903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50.638749690791727</v>
      </c>
      <c r="AM77">
        <v>4.4308166253563392</v>
      </c>
      <c r="AN77">
        <v>0</v>
      </c>
      <c r="AO77">
        <v>0</v>
      </c>
      <c r="AP77">
        <v>0.37712201159900571</v>
      </c>
      <c r="AQ77">
        <v>30.987428610634922</v>
      </c>
      <c r="AR77">
        <v>1.857361135688405</v>
      </c>
      <c r="AS77">
        <v>2.0367004320547131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1137.0772764901858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487.80281058618044</v>
      </c>
      <c r="L78">
        <v>5.7600353084394555</v>
      </c>
      <c r="M78">
        <v>58.409168244927017</v>
      </c>
      <c r="N78">
        <v>49.682854919989389</v>
      </c>
      <c r="O78">
        <v>70.181304985306539</v>
      </c>
      <c r="P78">
        <v>23.342746347244564</v>
      </c>
      <c r="Q78">
        <v>0</v>
      </c>
      <c r="R78">
        <v>17.827701862315269</v>
      </c>
      <c r="S78">
        <v>11.100732165166754</v>
      </c>
      <c r="T78">
        <v>0</v>
      </c>
      <c r="U78">
        <v>58.320667429617764</v>
      </c>
      <c r="V78">
        <v>7.1295526188423635</v>
      </c>
      <c r="W78">
        <v>14.63167682983193</v>
      </c>
      <c r="X78">
        <v>62.040422500920293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12.223671916522694</v>
      </c>
      <c r="AD78">
        <v>13.55662818258895</v>
      </c>
      <c r="AE78">
        <v>20.792160031956357</v>
      </c>
      <c r="AF78">
        <v>17.67202906135903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50.638749690791727</v>
      </c>
      <c r="AM78">
        <v>4.4308166253563392</v>
      </c>
      <c r="AN78">
        <v>0</v>
      </c>
      <c r="AO78">
        <v>0</v>
      </c>
      <c r="AP78">
        <v>0.37712201159900571</v>
      </c>
      <c r="AQ78">
        <v>30.987428610634922</v>
      </c>
      <c r="AR78">
        <v>2.0895311678442017</v>
      </c>
      <c r="AS78">
        <v>2.0367004320547131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1134.0435096055094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487.80281058618044</v>
      </c>
      <c r="L79">
        <v>5.7600353084394555</v>
      </c>
      <c r="M79">
        <v>58.409168244927017</v>
      </c>
      <c r="N79">
        <v>49.682854919989389</v>
      </c>
      <c r="O79">
        <v>70.181304985306539</v>
      </c>
      <c r="P79">
        <v>23.342746347244564</v>
      </c>
      <c r="Q79">
        <v>0</v>
      </c>
      <c r="R79">
        <v>17.827701862315269</v>
      </c>
      <c r="S79">
        <v>11.100732165166754</v>
      </c>
      <c r="T79">
        <v>0</v>
      </c>
      <c r="U79">
        <v>58.320667429617764</v>
      </c>
      <c r="V79">
        <v>7.1295526188423635</v>
      </c>
      <c r="W79">
        <v>14.63167682983193</v>
      </c>
      <c r="X79">
        <v>62.040422500920293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12.223671916522694</v>
      </c>
      <c r="AD79">
        <v>10.22303132611658</v>
      </c>
      <c r="AE79">
        <v>20.792160031956357</v>
      </c>
      <c r="AF79">
        <v>17.67202906135903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50.638749690791727</v>
      </c>
      <c r="AM79">
        <v>4.4308166253563392</v>
      </c>
      <c r="AN79">
        <v>0</v>
      </c>
      <c r="AO79">
        <v>0</v>
      </c>
      <c r="AP79">
        <v>0.37712201159900571</v>
      </c>
      <c r="AQ79">
        <v>30.987428610634922</v>
      </c>
      <c r="AR79">
        <v>16.716248464311587</v>
      </c>
      <c r="AS79">
        <v>2.2630002848647042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1137.5972300583146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487.80281058618044</v>
      </c>
      <c r="L80">
        <v>5.7600353084394555</v>
      </c>
      <c r="M80">
        <v>58.409168244927017</v>
      </c>
      <c r="N80">
        <v>49.682854919989389</v>
      </c>
      <c r="O80">
        <v>70.181304985306539</v>
      </c>
      <c r="P80">
        <v>23.342746347244564</v>
      </c>
      <c r="Q80">
        <v>0</v>
      </c>
      <c r="R80">
        <v>17.827701862315269</v>
      </c>
      <c r="S80">
        <v>11.100732165166754</v>
      </c>
      <c r="T80">
        <v>0</v>
      </c>
      <c r="U80">
        <v>58.320667429617764</v>
      </c>
      <c r="V80">
        <v>7.1295526188423635</v>
      </c>
      <c r="W80">
        <v>14.63167682983193</v>
      </c>
      <c r="X80">
        <v>62.040422500920293</v>
      </c>
      <c r="Y80">
        <v>0</v>
      </c>
      <c r="Z80">
        <v>0</v>
      </c>
      <c r="AA80">
        <v>5.9093955050632916</v>
      </c>
      <c r="AB80">
        <v>11.077042002550636</v>
      </c>
      <c r="AC80">
        <v>8.1409022622114016</v>
      </c>
      <c r="AD80">
        <v>6.8894340304314925</v>
      </c>
      <c r="AE80">
        <v>20.792160031956357</v>
      </c>
      <c r="AF80">
        <v>11.781352938640975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1.6602865815834764</v>
      </c>
      <c r="AM80">
        <v>1.9620267278319579</v>
      </c>
      <c r="AN80">
        <v>0</v>
      </c>
      <c r="AO80">
        <v>0</v>
      </c>
      <c r="AP80">
        <v>0.37712201159900571</v>
      </c>
      <c r="AQ80">
        <v>30.987428610634922</v>
      </c>
      <c r="AR80">
        <v>16.716248464311587</v>
      </c>
      <c r="AS80">
        <v>10.409801573892359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1056.7348088267406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487.80281058618044</v>
      </c>
      <c r="L81">
        <v>1.8399507562316804</v>
      </c>
      <c r="M81">
        <v>58.409168244927017</v>
      </c>
      <c r="N81">
        <v>49.682854919989389</v>
      </c>
      <c r="O81">
        <v>70.181304985306539</v>
      </c>
      <c r="P81">
        <v>23.342746347244564</v>
      </c>
      <c r="Q81">
        <v>0</v>
      </c>
      <c r="R81">
        <v>17.826820463054183</v>
      </c>
      <c r="S81">
        <v>11.100732165166754</v>
      </c>
      <c r="T81">
        <v>0</v>
      </c>
      <c r="U81">
        <v>58.320667429617764</v>
      </c>
      <c r="V81">
        <v>7.1295526188423635</v>
      </c>
      <c r="W81">
        <v>14.63167682983193</v>
      </c>
      <c r="X81">
        <v>62.040422500920293</v>
      </c>
      <c r="Y81">
        <v>0</v>
      </c>
      <c r="Z81">
        <v>0</v>
      </c>
      <c r="AA81">
        <v>2.6582976</v>
      </c>
      <c r="AB81">
        <v>11.077042002550636</v>
      </c>
      <c r="AC81">
        <v>4.0704513507146221</v>
      </c>
      <c r="AD81">
        <v>3.4447172348221051</v>
      </c>
      <c r="AE81">
        <v>13.861439874902574</v>
      </c>
      <c r="AF81">
        <v>5.8906761227180535</v>
      </c>
      <c r="AG81">
        <v>0</v>
      </c>
      <c r="AH81">
        <v>23.897099519999998</v>
      </c>
      <c r="AI81">
        <v>0</v>
      </c>
      <c r="AJ81">
        <v>0</v>
      </c>
      <c r="AK81">
        <v>22.845194931442087</v>
      </c>
      <c r="AL81">
        <v>1.6602865815834764</v>
      </c>
      <c r="AM81">
        <v>1.9620267278319579</v>
      </c>
      <c r="AN81">
        <v>0</v>
      </c>
      <c r="AO81">
        <v>0</v>
      </c>
      <c r="AP81">
        <v>0.37712201159900571</v>
      </c>
      <c r="AQ81">
        <v>30.987428610634922</v>
      </c>
      <c r="AR81">
        <v>2.5538712321557959</v>
      </c>
      <c r="AS81">
        <v>10.409801573892359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998.00416322216017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487.79380983423772</v>
      </c>
      <c r="L82">
        <v>1.8399507562316804</v>
      </c>
      <c r="M82">
        <v>58.409168244927017</v>
      </c>
      <c r="N82">
        <v>49.682854919989389</v>
      </c>
      <c r="O82">
        <v>70.181304985306539</v>
      </c>
      <c r="P82">
        <v>23.342746347244564</v>
      </c>
      <c r="Q82">
        <v>0</v>
      </c>
      <c r="R82">
        <v>17.826820463054183</v>
      </c>
      <c r="S82">
        <v>11.099055826981248</v>
      </c>
      <c r="T82">
        <v>0</v>
      </c>
      <c r="U82">
        <v>58.320667429617764</v>
      </c>
      <c r="V82">
        <v>7.1295526188423635</v>
      </c>
      <c r="W82">
        <v>14.63167682983193</v>
      </c>
      <c r="X82">
        <v>62.040422500920293</v>
      </c>
      <c r="Y82">
        <v>0</v>
      </c>
      <c r="Z82">
        <v>0</v>
      </c>
      <c r="AA82">
        <v>0</v>
      </c>
      <c r="AB82">
        <v>11.077042002550636</v>
      </c>
      <c r="AC82">
        <v>0</v>
      </c>
      <c r="AD82">
        <v>0</v>
      </c>
      <c r="AE82">
        <v>13.861439874902574</v>
      </c>
      <c r="AF82">
        <v>5.8906761227180535</v>
      </c>
      <c r="AG82">
        <v>0</v>
      </c>
      <c r="AH82">
        <v>15.931399679999997</v>
      </c>
      <c r="AI82">
        <v>0</v>
      </c>
      <c r="AJ82">
        <v>0</v>
      </c>
      <c r="AK82">
        <v>22.845194931442087</v>
      </c>
      <c r="AL82">
        <v>1.6602865815834764</v>
      </c>
      <c r="AM82">
        <v>0</v>
      </c>
      <c r="AN82">
        <v>0</v>
      </c>
      <c r="AO82">
        <v>0</v>
      </c>
      <c r="AP82">
        <v>0.37712201159900571</v>
      </c>
      <c r="AQ82">
        <v>30.987428610634922</v>
      </c>
      <c r="AR82">
        <v>1.857361135688405</v>
      </c>
      <c r="AS82">
        <v>10.409801573892359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977.19578328219609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488.00365538666227</v>
      </c>
      <c r="L83">
        <v>1.8399437236689591</v>
      </c>
      <c r="M83">
        <v>58.409168244927017</v>
      </c>
      <c r="N83">
        <v>49.682854919989389</v>
      </c>
      <c r="O83">
        <v>70.181304985306539</v>
      </c>
      <c r="P83">
        <v>23.342746347244564</v>
      </c>
      <c r="Q83">
        <v>0</v>
      </c>
      <c r="R83">
        <v>17.826820463054183</v>
      </c>
      <c r="S83">
        <v>4.8104281788143828</v>
      </c>
      <c r="T83">
        <v>0</v>
      </c>
      <c r="U83">
        <v>58.320667429617764</v>
      </c>
      <c r="V83">
        <v>7.1295526188423635</v>
      </c>
      <c r="W83">
        <v>14.63167682983193</v>
      </c>
      <c r="X83">
        <v>62.040422500920293</v>
      </c>
      <c r="Y83">
        <v>0</v>
      </c>
      <c r="Z83">
        <v>0</v>
      </c>
      <c r="AA83">
        <v>0</v>
      </c>
      <c r="AB83">
        <v>11.077042002550636</v>
      </c>
      <c r="AC83">
        <v>0</v>
      </c>
      <c r="AD83">
        <v>0</v>
      </c>
      <c r="AE83">
        <v>13.861439874902574</v>
      </c>
      <c r="AF83">
        <v>5.8906761227180535</v>
      </c>
      <c r="AG83">
        <v>0</v>
      </c>
      <c r="AH83">
        <v>7.9656998399999983</v>
      </c>
      <c r="AI83">
        <v>0</v>
      </c>
      <c r="AJ83">
        <v>0</v>
      </c>
      <c r="AK83">
        <v>22.845194931442087</v>
      </c>
      <c r="AL83">
        <v>1.6602865815834764</v>
      </c>
      <c r="AM83">
        <v>0</v>
      </c>
      <c r="AN83">
        <v>0</v>
      </c>
      <c r="AO83">
        <v>0</v>
      </c>
      <c r="AP83">
        <v>0.37712201159900571</v>
      </c>
      <c r="AQ83">
        <v>30.987428610634922</v>
      </c>
      <c r="AR83">
        <v>1.857361135688405</v>
      </c>
      <c r="AS83">
        <v>2.2630002848647042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955.00449302486334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488.0018374999824</v>
      </c>
      <c r="L84">
        <v>4.6600102362859177</v>
      </c>
      <c r="M84">
        <v>58.409168244927017</v>
      </c>
      <c r="N84">
        <v>49.682854919989389</v>
      </c>
      <c r="O84">
        <v>70.181304985306539</v>
      </c>
      <c r="P84">
        <v>23.342746347244564</v>
      </c>
      <c r="Q84">
        <v>0</v>
      </c>
      <c r="R84">
        <v>17.826820463054183</v>
      </c>
      <c r="S84">
        <v>4.7835615295480887</v>
      </c>
      <c r="T84">
        <v>0</v>
      </c>
      <c r="U84">
        <v>58.320667429617764</v>
      </c>
      <c r="V84">
        <v>7.1295526188423635</v>
      </c>
      <c r="W84">
        <v>14.63167682983193</v>
      </c>
      <c r="X84">
        <v>62.040422500920293</v>
      </c>
      <c r="Y84">
        <v>0</v>
      </c>
      <c r="Z84">
        <v>0</v>
      </c>
      <c r="AA84">
        <v>0</v>
      </c>
      <c r="AB84">
        <v>8.4086855999999983</v>
      </c>
      <c r="AC84">
        <v>0</v>
      </c>
      <c r="AD84">
        <v>0</v>
      </c>
      <c r="AE84">
        <v>13.861439874902574</v>
      </c>
      <c r="AF84">
        <v>5.8906761227180535</v>
      </c>
      <c r="AG84">
        <v>0</v>
      </c>
      <c r="AH84">
        <v>0</v>
      </c>
      <c r="AI84">
        <v>0</v>
      </c>
      <c r="AJ84">
        <v>0</v>
      </c>
      <c r="AK84">
        <v>22.845194931442087</v>
      </c>
      <c r="AL84">
        <v>1.6602865815834764</v>
      </c>
      <c r="AM84">
        <v>0</v>
      </c>
      <c r="AN84">
        <v>0</v>
      </c>
      <c r="AO84">
        <v>0</v>
      </c>
      <c r="AP84">
        <v>0.37712201159900571</v>
      </c>
      <c r="AQ84">
        <v>30.987428610634922</v>
      </c>
      <c r="AR84">
        <v>1.857361135688405</v>
      </c>
      <c r="AS84">
        <v>2.0367004320547131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946.93551890617357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488.0018374999824</v>
      </c>
      <c r="L85">
        <v>3.5399888141018465</v>
      </c>
      <c r="M85">
        <v>58.409168244927017</v>
      </c>
      <c r="N85">
        <v>49.682854919989389</v>
      </c>
      <c r="O85">
        <v>70.181304985306539</v>
      </c>
      <c r="P85">
        <v>23.342746347244564</v>
      </c>
      <c r="Q85">
        <v>0</v>
      </c>
      <c r="R85">
        <v>17.825011361174457</v>
      </c>
      <c r="S85">
        <v>4.7835615295480887</v>
      </c>
      <c r="T85">
        <v>0</v>
      </c>
      <c r="U85">
        <v>58.320667429617764</v>
      </c>
      <c r="V85">
        <v>7.1295526188423635</v>
      </c>
      <c r="W85">
        <v>14.630235589403974</v>
      </c>
      <c r="X85">
        <v>62.040295476757457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13.861439874902574</v>
      </c>
      <c r="AF85">
        <v>5.8906761227180535</v>
      </c>
      <c r="AG85">
        <v>0</v>
      </c>
      <c r="AH85">
        <v>0</v>
      </c>
      <c r="AI85">
        <v>0</v>
      </c>
      <c r="AJ85">
        <v>0</v>
      </c>
      <c r="AK85">
        <v>22.845194931442087</v>
      </c>
      <c r="AL85">
        <v>1.6602865815834764</v>
      </c>
      <c r="AM85">
        <v>0</v>
      </c>
      <c r="AN85">
        <v>0</v>
      </c>
      <c r="AO85">
        <v>0</v>
      </c>
      <c r="AP85">
        <v>0.37712201159900571</v>
      </c>
      <c r="AQ85">
        <v>30.987428610634922</v>
      </c>
      <c r="AR85">
        <v>2.0895311678442017</v>
      </c>
      <c r="AS85">
        <v>2.0367004320547131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937.63560454967478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488.0018374999824</v>
      </c>
      <c r="L86">
        <v>1.8399950270270273</v>
      </c>
      <c r="M86">
        <v>58.409168244927017</v>
      </c>
      <c r="N86">
        <v>49.682854919989389</v>
      </c>
      <c r="O86">
        <v>70.181304985306539</v>
      </c>
      <c r="P86">
        <v>23.342746347244564</v>
      </c>
      <c r="Q86">
        <v>0</v>
      </c>
      <c r="R86">
        <v>17.825011361174457</v>
      </c>
      <c r="S86">
        <v>4.7835615295480887</v>
      </c>
      <c r="T86">
        <v>0</v>
      </c>
      <c r="U86">
        <v>58.320667429617764</v>
      </c>
      <c r="V86">
        <v>7.1295526188423635</v>
      </c>
      <c r="W86">
        <v>14.630235589403974</v>
      </c>
      <c r="X86">
        <v>62.040295476757457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0</v>
      </c>
      <c r="AI86">
        <v>0</v>
      </c>
      <c r="AJ86">
        <v>0</v>
      </c>
      <c r="AK86">
        <v>22.845194931442087</v>
      </c>
      <c r="AL86">
        <v>1.6602865815834764</v>
      </c>
      <c r="AM86">
        <v>0</v>
      </c>
      <c r="AN86">
        <v>0</v>
      </c>
      <c r="AO86">
        <v>0</v>
      </c>
      <c r="AP86">
        <v>0.37712201159900571</v>
      </c>
      <c r="AQ86">
        <v>20.658285509365083</v>
      </c>
      <c r="AR86">
        <v>16.716248464311587</v>
      </c>
      <c r="AS86">
        <v>2.0367004320547131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933.30246523994867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488.0018374999824</v>
      </c>
      <c r="L87">
        <v>1.8399950270270273</v>
      </c>
      <c r="M87">
        <v>58.409168244927017</v>
      </c>
      <c r="N87">
        <v>49.682854919989389</v>
      </c>
      <c r="O87">
        <v>70.181304985306539</v>
      </c>
      <c r="P87">
        <v>23.342746347244564</v>
      </c>
      <c r="Q87">
        <v>0</v>
      </c>
      <c r="R87">
        <v>17.831097566245415</v>
      </c>
      <c r="S87">
        <v>4.7835615295480887</v>
      </c>
      <c r="T87">
        <v>0</v>
      </c>
      <c r="U87">
        <v>58.320667429617764</v>
      </c>
      <c r="V87">
        <v>7.1285590309392255</v>
      </c>
      <c r="W87">
        <v>14.630235589403974</v>
      </c>
      <c r="X87">
        <v>62.040295476757457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1.6602865815834764</v>
      </c>
      <c r="AM87">
        <v>0</v>
      </c>
      <c r="AN87">
        <v>0</v>
      </c>
      <c r="AO87">
        <v>0</v>
      </c>
      <c r="AP87">
        <v>0.37712201159900571</v>
      </c>
      <c r="AQ87">
        <v>20.658285509365083</v>
      </c>
      <c r="AR87">
        <v>16.716248464311587</v>
      </c>
      <c r="AS87">
        <v>2.0367004320547131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933.30755785711642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488.0018374999824</v>
      </c>
      <c r="L88">
        <v>1.8399950270270273</v>
      </c>
      <c r="M88">
        <v>58.409168244927017</v>
      </c>
      <c r="N88">
        <v>49.682854919989389</v>
      </c>
      <c r="O88">
        <v>70.181304985306539</v>
      </c>
      <c r="P88">
        <v>23.342746347244564</v>
      </c>
      <c r="Q88">
        <v>0</v>
      </c>
      <c r="R88">
        <v>17.831097566245415</v>
      </c>
      <c r="S88">
        <v>4.7835615295480887</v>
      </c>
      <c r="T88">
        <v>0</v>
      </c>
      <c r="U88">
        <v>58.320667429617764</v>
      </c>
      <c r="V88">
        <v>7.1285590309392255</v>
      </c>
      <c r="W88">
        <v>14.572184841518531</v>
      </c>
      <c r="X88">
        <v>61.661389985042739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1.6602865815834764</v>
      </c>
      <c r="AM88">
        <v>0</v>
      </c>
      <c r="AN88">
        <v>0</v>
      </c>
      <c r="AO88">
        <v>0</v>
      </c>
      <c r="AP88">
        <v>0.37712201159900571</v>
      </c>
      <c r="AQ88">
        <v>10.329143101269841</v>
      </c>
      <c r="AR88">
        <v>2.5538712321557959</v>
      </c>
      <c r="AS88">
        <v>2.0367004320547131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908.37908197726529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488.0018374999824</v>
      </c>
      <c r="L89">
        <v>1.8399950270270273</v>
      </c>
      <c r="M89">
        <v>58.409168244927017</v>
      </c>
      <c r="N89">
        <v>49.682854919989389</v>
      </c>
      <c r="O89">
        <v>70.181304985306539</v>
      </c>
      <c r="P89">
        <v>23.342746347244564</v>
      </c>
      <c r="Q89">
        <v>0</v>
      </c>
      <c r="R89">
        <v>17.831097566245415</v>
      </c>
      <c r="S89">
        <v>4.7835615295480887</v>
      </c>
      <c r="T89">
        <v>0</v>
      </c>
      <c r="U89">
        <v>58.320667429617764</v>
      </c>
      <c r="V89">
        <v>7.1285590309392255</v>
      </c>
      <c r="W89">
        <v>15.040706864699896</v>
      </c>
      <c r="X89">
        <v>64.788555819061628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1.6602865815834764</v>
      </c>
      <c r="AM89">
        <v>0</v>
      </c>
      <c r="AN89">
        <v>0</v>
      </c>
      <c r="AO89">
        <v>0</v>
      </c>
      <c r="AP89">
        <v>0.37712201159900571</v>
      </c>
      <c r="AQ89">
        <v>0</v>
      </c>
      <c r="AR89">
        <v>1.857361135688405</v>
      </c>
      <c r="AS89">
        <v>2.0367004320547131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900.94911663672838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488.0018374999824</v>
      </c>
      <c r="L90">
        <v>1.8399950270270273</v>
      </c>
      <c r="M90">
        <v>58.409168244927017</v>
      </c>
      <c r="N90">
        <v>49.682854919989389</v>
      </c>
      <c r="O90">
        <v>70.181304985306539</v>
      </c>
      <c r="P90">
        <v>23.342746347244564</v>
      </c>
      <c r="Q90">
        <v>0</v>
      </c>
      <c r="R90">
        <v>17.831097566245415</v>
      </c>
      <c r="S90">
        <v>4.7835615295480887</v>
      </c>
      <c r="T90">
        <v>0</v>
      </c>
      <c r="U90">
        <v>58.320667429617764</v>
      </c>
      <c r="V90">
        <v>7.1285590309392255</v>
      </c>
      <c r="W90">
        <v>14.630235589403974</v>
      </c>
      <c r="X90">
        <v>62.040295476757457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1.6602865815834764</v>
      </c>
      <c r="AM90">
        <v>0</v>
      </c>
      <c r="AN90">
        <v>0</v>
      </c>
      <c r="AO90">
        <v>0</v>
      </c>
      <c r="AP90">
        <v>0.37712201159900571</v>
      </c>
      <c r="AQ90">
        <v>0</v>
      </c>
      <c r="AR90">
        <v>1.857361135688405</v>
      </c>
      <c r="AS90">
        <v>2.0367004320547131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897.79038501912817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488.0018374999824</v>
      </c>
      <c r="L91">
        <v>1.8399950270270273</v>
      </c>
      <c r="M91">
        <v>58.409168244927017</v>
      </c>
      <c r="N91">
        <v>49.682854919989389</v>
      </c>
      <c r="O91">
        <v>70.181304985306539</v>
      </c>
      <c r="P91">
        <v>23.342746347244564</v>
      </c>
      <c r="Q91">
        <v>0</v>
      </c>
      <c r="R91">
        <v>17.831097566245415</v>
      </c>
      <c r="S91">
        <v>4.7835615295480887</v>
      </c>
      <c r="T91">
        <v>0</v>
      </c>
      <c r="U91">
        <v>58.320667429617764</v>
      </c>
      <c r="V91">
        <v>7.1285590309392255</v>
      </c>
      <c r="W91">
        <v>14.630235589403974</v>
      </c>
      <c r="X91">
        <v>62.040295476757457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1.6602865815834764</v>
      </c>
      <c r="AM91">
        <v>0</v>
      </c>
      <c r="AN91">
        <v>0</v>
      </c>
      <c r="AO91">
        <v>0</v>
      </c>
      <c r="AP91">
        <v>0.37712201159900571</v>
      </c>
      <c r="AQ91">
        <v>0</v>
      </c>
      <c r="AR91">
        <v>1.857361135688405</v>
      </c>
      <c r="AS91">
        <v>2.0367004320547131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897.79038501912817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488.0018374999824</v>
      </c>
      <c r="L92">
        <v>1.8399950270270273</v>
      </c>
      <c r="M92">
        <v>58.409168244927017</v>
      </c>
      <c r="N92">
        <v>49.682854919989389</v>
      </c>
      <c r="O92">
        <v>70.181304985306539</v>
      </c>
      <c r="P92">
        <v>23.342746347244564</v>
      </c>
      <c r="Q92">
        <v>0</v>
      </c>
      <c r="R92">
        <v>17.831097566245415</v>
      </c>
      <c r="S92">
        <v>4.7835615295480887</v>
      </c>
      <c r="T92">
        <v>0</v>
      </c>
      <c r="U92">
        <v>58.320667429617764</v>
      </c>
      <c r="V92">
        <v>7.1285590309392255</v>
      </c>
      <c r="W92">
        <v>14.630235589403974</v>
      </c>
      <c r="X92">
        <v>62.040295476757457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6.9307201570537806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1.6602865815834764</v>
      </c>
      <c r="AM92">
        <v>0</v>
      </c>
      <c r="AN92">
        <v>0</v>
      </c>
      <c r="AO92">
        <v>0</v>
      </c>
      <c r="AP92">
        <v>0.37712201159900571</v>
      </c>
      <c r="AQ92">
        <v>0</v>
      </c>
      <c r="AR92">
        <v>1.857361135688405</v>
      </c>
      <c r="AS92">
        <v>2.0367004320547131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897.79038501912817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488.0018374999824</v>
      </c>
      <c r="L93">
        <v>1.8399950270270273</v>
      </c>
      <c r="M93">
        <v>58.409168244927017</v>
      </c>
      <c r="N93">
        <v>49.682854919989389</v>
      </c>
      <c r="O93">
        <v>70.181304985306539</v>
      </c>
      <c r="P93">
        <v>23.342746347244564</v>
      </c>
      <c r="Q93">
        <v>0</v>
      </c>
      <c r="R93">
        <v>17.831097566245415</v>
      </c>
      <c r="S93">
        <v>4.7835615295480887</v>
      </c>
      <c r="T93">
        <v>0</v>
      </c>
      <c r="U93">
        <v>58.320667429617764</v>
      </c>
      <c r="V93">
        <v>7.1285590309392255</v>
      </c>
      <c r="W93">
        <v>14.630235589403974</v>
      </c>
      <c r="X93">
        <v>62.040295476757457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6.9307201570537806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1.6602865815834764</v>
      </c>
      <c r="AM93">
        <v>0</v>
      </c>
      <c r="AN93">
        <v>0</v>
      </c>
      <c r="AO93">
        <v>0</v>
      </c>
      <c r="AP93">
        <v>0.37712201159900571</v>
      </c>
      <c r="AQ93">
        <v>0</v>
      </c>
      <c r="AR93">
        <v>1.857361135688405</v>
      </c>
      <c r="AS93">
        <v>2.0367004320547131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897.79038501912817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488.0018374999824</v>
      </c>
      <c r="L94">
        <v>1.8399950270270273</v>
      </c>
      <c r="M94">
        <v>58.409168244927017</v>
      </c>
      <c r="N94">
        <v>49.682854919989389</v>
      </c>
      <c r="O94">
        <v>70.181304985306539</v>
      </c>
      <c r="P94">
        <v>23.342746347244564</v>
      </c>
      <c r="Q94">
        <v>0</v>
      </c>
      <c r="R94">
        <v>17.831097566245415</v>
      </c>
      <c r="S94">
        <v>4.7835615295480887</v>
      </c>
      <c r="T94">
        <v>0</v>
      </c>
      <c r="U94">
        <v>58.320667429617764</v>
      </c>
      <c r="V94">
        <v>7.1285590309392255</v>
      </c>
      <c r="W94">
        <v>14.630235589403974</v>
      </c>
      <c r="X94">
        <v>62.040295476757457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6.9307201570537806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1.6602865815834764</v>
      </c>
      <c r="AM94">
        <v>0</v>
      </c>
      <c r="AN94">
        <v>0</v>
      </c>
      <c r="AO94">
        <v>0</v>
      </c>
      <c r="AP94">
        <v>0.37712201159900571</v>
      </c>
      <c r="AQ94">
        <v>0</v>
      </c>
      <c r="AR94">
        <v>1.857361135688405</v>
      </c>
      <c r="AS94">
        <v>2.0367004320547131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897.79038501912817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417.33252291022518</v>
      </c>
      <c r="L95">
        <v>1.8399950270270273</v>
      </c>
      <c r="M95">
        <v>58.409168244927017</v>
      </c>
      <c r="N95">
        <v>49.682854919989389</v>
      </c>
      <c r="O95">
        <v>70.181304985306539</v>
      </c>
      <c r="P95">
        <v>23.342746347244564</v>
      </c>
      <c r="Q95">
        <v>0</v>
      </c>
      <c r="R95">
        <v>17.831097566245415</v>
      </c>
      <c r="S95">
        <v>4.7835615295480887</v>
      </c>
      <c r="T95">
        <v>0</v>
      </c>
      <c r="U95">
        <v>58.320667429617764</v>
      </c>
      <c r="V95">
        <v>7.2285388209944745</v>
      </c>
      <c r="W95">
        <v>14.630235589403974</v>
      </c>
      <c r="X95">
        <v>62.040295476757457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1.6602865815834764</v>
      </c>
      <c r="AM95">
        <v>0</v>
      </c>
      <c r="AN95">
        <v>0</v>
      </c>
      <c r="AO95">
        <v>0</v>
      </c>
      <c r="AP95">
        <v>0.37712201159900571</v>
      </c>
      <c r="AQ95">
        <v>0</v>
      </c>
      <c r="AR95">
        <v>1.857361135688405</v>
      </c>
      <c r="AS95">
        <v>2.0367004320547131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814.3996539396544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344.78913138402663</v>
      </c>
      <c r="L96">
        <v>1.8399950270270273</v>
      </c>
      <c r="M96">
        <v>58.409168244927017</v>
      </c>
      <c r="N96">
        <v>49.682854919989389</v>
      </c>
      <c r="O96">
        <v>70.181304985306539</v>
      </c>
      <c r="P96">
        <v>23.342746347244564</v>
      </c>
      <c r="Q96">
        <v>0</v>
      </c>
      <c r="R96">
        <v>17.831097566245415</v>
      </c>
      <c r="S96">
        <v>4.7835615295480887</v>
      </c>
      <c r="T96">
        <v>0</v>
      </c>
      <c r="U96">
        <v>58.320667429617764</v>
      </c>
      <c r="V96">
        <v>7.2285388209944745</v>
      </c>
      <c r="W96">
        <v>14.630235589403974</v>
      </c>
      <c r="X96">
        <v>62.040295476757457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1.6602865815834764</v>
      </c>
      <c r="AM96">
        <v>0</v>
      </c>
      <c r="AN96">
        <v>0</v>
      </c>
      <c r="AO96">
        <v>0</v>
      </c>
      <c r="AP96">
        <v>0.37712201159900571</v>
      </c>
      <c r="AQ96">
        <v>0</v>
      </c>
      <c r="AR96">
        <v>1.857361135688405</v>
      </c>
      <c r="AS96">
        <v>2.0367004320547131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741.85626241345585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316.36805333225288</v>
      </c>
      <c r="L97">
        <v>1.8399950270270273</v>
      </c>
      <c r="M97">
        <v>58.409168244927017</v>
      </c>
      <c r="N97">
        <v>49.682854919989389</v>
      </c>
      <c r="O97">
        <v>70.181304985306539</v>
      </c>
      <c r="P97">
        <v>23.342746347244564</v>
      </c>
      <c r="Q97">
        <v>0</v>
      </c>
      <c r="R97">
        <v>17.831097566245415</v>
      </c>
      <c r="S97">
        <v>4.7835615295480887</v>
      </c>
      <c r="T97">
        <v>0</v>
      </c>
      <c r="U97">
        <v>58.320667429617764</v>
      </c>
      <c r="V97">
        <v>7.2285388209944745</v>
      </c>
      <c r="W97">
        <v>14.630235589403974</v>
      </c>
      <c r="X97">
        <v>62.040295476757457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1.6602865815834764</v>
      </c>
      <c r="AM97">
        <v>0</v>
      </c>
      <c r="AN97">
        <v>0</v>
      </c>
      <c r="AO97">
        <v>0</v>
      </c>
      <c r="AP97">
        <v>0.37712201159900571</v>
      </c>
      <c r="AQ97">
        <v>0</v>
      </c>
      <c r="AR97">
        <v>2.7860412643115935</v>
      </c>
      <c r="AS97">
        <v>2.0367004320547131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714.36386449030533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294.35199862436639</v>
      </c>
      <c r="L98">
        <v>1.8399950270270273</v>
      </c>
      <c r="M98">
        <v>58.409168244927017</v>
      </c>
      <c r="N98">
        <v>49.682854919989389</v>
      </c>
      <c r="O98">
        <v>70.181304985306539</v>
      </c>
      <c r="P98">
        <v>23.342746347244564</v>
      </c>
      <c r="Q98">
        <v>0</v>
      </c>
      <c r="R98">
        <v>17.831097566245415</v>
      </c>
      <c r="S98">
        <v>4.7835615295480887</v>
      </c>
      <c r="T98">
        <v>0</v>
      </c>
      <c r="U98">
        <v>58.320667429617764</v>
      </c>
      <c r="V98">
        <v>7.2285388209944745</v>
      </c>
      <c r="W98">
        <v>14.630235589403974</v>
      </c>
      <c r="X98">
        <v>62.040295476757457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1.6602865815834764</v>
      </c>
      <c r="AM98">
        <v>0</v>
      </c>
      <c r="AN98">
        <v>0</v>
      </c>
      <c r="AO98">
        <v>0</v>
      </c>
      <c r="AP98">
        <v>0.37712201159900571</v>
      </c>
      <c r="AQ98">
        <v>0</v>
      </c>
      <c r="AR98">
        <v>2.7860412643115935</v>
      </c>
      <c r="AS98">
        <v>2.0367004320547131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692.34780978241884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9.7356284118808656</v>
      </c>
      <c r="L99">
        <f t="shared" si="2"/>
        <v>8.5672412331146031E-2</v>
      </c>
      <c r="M99">
        <f t="shared" si="2"/>
        <v>1.4018200378782493</v>
      </c>
      <c r="N99">
        <f t="shared" si="2"/>
        <v>1.1923885180797458</v>
      </c>
      <c r="O99">
        <f t="shared" si="2"/>
        <v>1.6843513196473554</v>
      </c>
      <c r="P99">
        <f t="shared" si="2"/>
        <v>0.5602259123338702</v>
      </c>
      <c r="Q99">
        <f t="shared" si="2"/>
        <v>0</v>
      </c>
      <c r="R99">
        <f t="shared" si="2"/>
        <v>0.29879825561604895</v>
      </c>
      <c r="S99">
        <f t="shared" si="2"/>
        <v>6.1817004859725612E-2</v>
      </c>
      <c r="T99">
        <f t="shared" si="2"/>
        <v>0</v>
      </c>
      <c r="U99">
        <f t="shared" si="2"/>
        <v>1.4078156572352023</v>
      </c>
      <c r="V99">
        <f t="shared" si="2"/>
        <v>0.15982692163100004</v>
      </c>
      <c r="W99">
        <f t="shared" si="2"/>
        <v>0.35140062400734817</v>
      </c>
      <c r="X99">
        <f t="shared" si="2"/>
        <v>1.4361350164149438</v>
      </c>
      <c r="Y99">
        <f t="shared" si="2"/>
        <v>0</v>
      </c>
      <c r="Z99">
        <f t="shared" si="2"/>
        <v>1.6685653875272724E-2</v>
      </c>
      <c r="AA99">
        <f t="shared" si="2"/>
        <v>3.8210369716455708E-2</v>
      </c>
      <c r="AB99">
        <f t="shared" si="2"/>
        <v>5.8860799858739668E-2</v>
      </c>
      <c r="AC99">
        <f t="shared" si="2"/>
        <v>4.167780443317104E-2</v>
      </c>
      <c r="AD99">
        <f t="shared" si="2"/>
        <v>3.4558012399053754E-2</v>
      </c>
      <c r="AE99">
        <f t="shared" si="2"/>
        <v>0.15594120045927515</v>
      </c>
      <c r="AF99">
        <f t="shared" si="2"/>
        <v>0.15937551785154683</v>
      </c>
      <c r="AG99">
        <f t="shared" si="2"/>
        <v>0</v>
      </c>
      <c r="AH99">
        <f t="shared" si="2"/>
        <v>0.26254946673079194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0.21625236007706528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2.5186358902071184E-2</v>
      </c>
      <c r="AQ99">
        <f t="shared" si="2"/>
        <v>0.31196520535976185</v>
      </c>
      <c r="AR99">
        <f t="shared" si="2"/>
        <v>8.8166603640987246E-2</v>
      </c>
      <c r="AS99">
        <f t="shared" si="2"/>
        <v>7.4000111489072318E-2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20.446626855222021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76.606636423507069</v>
      </c>
      <c r="L3">
        <v>20.109642552435123</v>
      </c>
      <c r="M3">
        <v>0</v>
      </c>
      <c r="N3">
        <v>28.731651003447972</v>
      </c>
      <c r="O3">
        <v>48.240897014693459</v>
      </c>
      <c r="P3">
        <v>58.556889401506815</v>
      </c>
      <c r="Q3">
        <v>0.96093658536585347</v>
      </c>
      <c r="R3">
        <v>4.7898327540211856</v>
      </c>
      <c r="S3">
        <v>1.9152</v>
      </c>
      <c r="T3">
        <v>0</v>
      </c>
      <c r="U3">
        <v>316.92328134420586</v>
      </c>
      <c r="V3">
        <v>0</v>
      </c>
      <c r="W3">
        <v>4.000907123034227</v>
      </c>
      <c r="X3">
        <v>35.880346450604655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0.5651754184165233</v>
      </c>
      <c r="AM3">
        <v>0</v>
      </c>
      <c r="AN3">
        <v>0</v>
      </c>
      <c r="AO3">
        <v>0</v>
      </c>
      <c r="AP3">
        <v>0.62305216391284191</v>
      </c>
      <c r="AQ3">
        <v>0</v>
      </c>
      <c r="AR3">
        <v>1.0740442615942027</v>
      </c>
      <c r="AS3">
        <v>4.0574278974130245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616.24547605688531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76.606636423507069</v>
      </c>
      <c r="L4">
        <v>20.109642552435123</v>
      </c>
      <c r="M4">
        <v>0</v>
      </c>
      <c r="N4">
        <v>28.731651003447972</v>
      </c>
      <c r="O4">
        <v>48.240897014693459</v>
      </c>
      <c r="P4">
        <v>58.556889401506815</v>
      </c>
      <c r="Q4">
        <v>0.96093658536585347</v>
      </c>
      <c r="R4">
        <v>4.7898327540211856</v>
      </c>
      <c r="S4">
        <v>1.9152</v>
      </c>
      <c r="T4">
        <v>0</v>
      </c>
      <c r="U4">
        <v>316.92328134420586</v>
      </c>
      <c r="V4">
        <v>0</v>
      </c>
      <c r="W4">
        <v>3.8303288763493617</v>
      </c>
      <c r="X4">
        <v>17.237375298750987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3.673640981583477</v>
      </c>
      <c r="AM4">
        <v>0</v>
      </c>
      <c r="AN4">
        <v>0</v>
      </c>
      <c r="AO4">
        <v>0</v>
      </c>
      <c r="AP4">
        <v>0.62305216391284191</v>
      </c>
      <c r="AQ4">
        <v>0</v>
      </c>
      <c r="AR4">
        <v>1.0740442615942027</v>
      </c>
      <c r="AS4">
        <v>4.0574278974130245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600.54039222151368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76.606636423507069</v>
      </c>
      <c r="L5">
        <v>20.109642552435123</v>
      </c>
      <c r="M5">
        <v>0</v>
      </c>
      <c r="N5">
        <v>28.731651003447972</v>
      </c>
      <c r="O5">
        <v>48.240897014693459</v>
      </c>
      <c r="P5">
        <v>58.556889401506815</v>
      </c>
      <c r="Q5">
        <v>0.96093658536585347</v>
      </c>
      <c r="R5">
        <v>4.7887140939597312</v>
      </c>
      <c r="S5">
        <v>1.9152</v>
      </c>
      <c r="T5">
        <v>0</v>
      </c>
      <c r="U5">
        <v>316.92328134420586</v>
      </c>
      <c r="V5">
        <v>0</v>
      </c>
      <c r="W5">
        <v>3.8303288763493617</v>
      </c>
      <c r="X5">
        <v>17.237375298750987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17.237853309208266</v>
      </c>
      <c r="AM5">
        <v>0</v>
      </c>
      <c r="AN5">
        <v>0</v>
      </c>
      <c r="AO5">
        <v>0</v>
      </c>
      <c r="AP5">
        <v>0.62305216391284191</v>
      </c>
      <c r="AQ5">
        <v>0</v>
      </c>
      <c r="AR5">
        <v>1.0740442615942027</v>
      </c>
      <c r="AS5">
        <v>4.0574278974130245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614.10348588907698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76.606636423507069</v>
      </c>
      <c r="L6">
        <v>20.109642552435123</v>
      </c>
      <c r="M6">
        <v>0</v>
      </c>
      <c r="N6">
        <v>28.731651003447972</v>
      </c>
      <c r="O6">
        <v>48.240897014693459</v>
      </c>
      <c r="P6">
        <v>58.556889401506815</v>
      </c>
      <c r="Q6">
        <v>0.96093658536585347</v>
      </c>
      <c r="R6">
        <v>4.7887140939597312</v>
      </c>
      <c r="S6">
        <v>1.9152</v>
      </c>
      <c r="T6">
        <v>0</v>
      </c>
      <c r="U6">
        <v>316.92328134420586</v>
      </c>
      <c r="V6">
        <v>0</v>
      </c>
      <c r="W6">
        <v>3.8303288763493617</v>
      </c>
      <c r="X6">
        <v>17.237375298750987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17.237853309208266</v>
      </c>
      <c r="AM6">
        <v>0</v>
      </c>
      <c r="AN6">
        <v>0</v>
      </c>
      <c r="AO6">
        <v>0</v>
      </c>
      <c r="AP6">
        <v>0.62305216391284191</v>
      </c>
      <c r="AQ6">
        <v>0</v>
      </c>
      <c r="AR6">
        <v>1.0740442615942027</v>
      </c>
      <c r="AS6">
        <v>4.0574278974130245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614.10348588907698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76.606636423507069</v>
      </c>
      <c r="L7">
        <v>20.109642552435123</v>
      </c>
      <c r="M7">
        <v>0</v>
      </c>
      <c r="N7">
        <v>28.731651003447972</v>
      </c>
      <c r="O7">
        <v>48.240897014693459</v>
      </c>
      <c r="P7">
        <v>58.556889401506815</v>
      </c>
      <c r="Q7">
        <v>0.96093658536585347</v>
      </c>
      <c r="R7">
        <v>4.7887140939597312</v>
      </c>
      <c r="S7">
        <v>1.9152</v>
      </c>
      <c r="T7">
        <v>0</v>
      </c>
      <c r="U7">
        <v>316.92328134420586</v>
      </c>
      <c r="V7">
        <v>0</v>
      </c>
      <c r="W7">
        <v>3.8303288763493617</v>
      </c>
      <c r="X7">
        <v>17.237375298750987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17.237853309208266</v>
      </c>
      <c r="AM7">
        <v>0</v>
      </c>
      <c r="AN7">
        <v>0</v>
      </c>
      <c r="AO7">
        <v>0</v>
      </c>
      <c r="AP7">
        <v>0.62305216391284191</v>
      </c>
      <c r="AQ7">
        <v>0</v>
      </c>
      <c r="AR7">
        <v>1.0740442615942027</v>
      </c>
      <c r="AS7">
        <v>1.6360597016057092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611.68211769326967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76.606636423507069</v>
      </c>
      <c r="L8">
        <v>20.109642552435123</v>
      </c>
      <c r="M8">
        <v>0</v>
      </c>
      <c r="N8">
        <v>28.731651003447972</v>
      </c>
      <c r="O8">
        <v>48.240897014693459</v>
      </c>
      <c r="P8">
        <v>58.556889401506815</v>
      </c>
      <c r="Q8">
        <v>0.96093658536585347</v>
      </c>
      <c r="R8">
        <v>4.7887140939597312</v>
      </c>
      <c r="S8">
        <v>1.9152</v>
      </c>
      <c r="T8">
        <v>0</v>
      </c>
      <c r="U8">
        <v>316.92328134420586</v>
      </c>
      <c r="V8">
        <v>0</v>
      </c>
      <c r="W8">
        <v>3.8303288763493617</v>
      </c>
      <c r="X8">
        <v>17.237375298750987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17.237853309208266</v>
      </c>
      <c r="AM8">
        <v>0</v>
      </c>
      <c r="AN8">
        <v>0</v>
      </c>
      <c r="AO8">
        <v>0</v>
      </c>
      <c r="AP8">
        <v>0.62305216391284191</v>
      </c>
      <c r="AQ8">
        <v>0</v>
      </c>
      <c r="AR8">
        <v>1.0740442615942027</v>
      </c>
      <c r="AS8">
        <v>1.3088476596788583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611.35490565134273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76.606636423507069</v>
      </c>
      <c r="L9">
        <v>20.109642552435123</v>
      </c>
      <c r="M9">
        <v>0</v>
      </c>
      <c r="N9">
        <v>28.731651003447972</v>
      </c>
      <c r="O9">
        <v>48.240897014693459</v>
      </c>
      <c r="P9">
        <v>58.556889401506815</v>
      </c>
      <c r="Q9">
        <v>0.96093658536585347</v>
      </c>
      <c r="R9">
        <v>4.7887140939597312</v>
      </c>
      <c r="S9">
        <v>1.9152</v>
      </c>
      <c r="T9">
        <v>0</v>
      </c>
      <c r="U9">
        <v>316.92328134420586</v>
      </c>
      <c r="V9">
        <v>0</v>
      </c>
      <c r="W9">
        <v>3.8303288763493617</v>
      </c>
      <c r="X9">
        <v>17.237208097165993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3.3910530184165237</v>
      </c>
      <c r="AM9">
        <v>0</v>
      </c>
      <c r="AN9">
        <v>0</v>
      </c>
      <c r="AO9">
        <v>0</v>
      </c>
      <c r="AP9">
        <v>2.0249195962061313</v>
      </c>
      <c r="AQ9">
        <v>0</v>
      </c>
      <c r="AR9">
        <v>1.0740442615942027</v>
      </c>
      <c r="AS9">
        <v>1.3088476596788583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598.90980559125933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76.606636423507069</v>
      </c>
      <c r="L10">
        <v>20.109642552435123</v>
      </c>
      <c r="M10">
        <v>0</v>
      </c>
      <c r="N10">
        <v>28.731651003447972</v>
      </c>
      <c r="O10">
        <v>48.240897014693459</v>
      </c>
      <c r="P10">
        <v>58.556889401506815</v>
      </c>
      <c r="Q10">
        <v>0.96093658536585347</v>
      </c>
      <c r="R10">
        <v>4.7887140939597312</v>
      </c>
      <c r="S10">
        <v>1.9152</v>
      </c>
      <c r="T10">
        <v>0</v>
      </c>
      <c r="U10">
        <v>316.92328134420586</v>
      </c>
      <c r="V10">
        <v>0</v>
      </c>
      <c r="W10">
        <v>3.8303288763493617</v>
      </c>
      <c r="X10">
        <v>17.235371812080537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0.5651754184165233</v>
      </c>
      <c r="AM10">
        <v>0</v>
      </c>
      <c r="AN10">
        <v>0</v>
      </c>
      <c r="AO10">
        <v>0</v>
      </c>
      <c r="AP10">
        <v>2.0249195962061313</v>
      </c>
      <c r="AQ10">
        <v>0</v>
      </c>
      <c r="AR10">
        <v>1.0740442615942027</v>
      </c>
      <c r="AS10">
        <v>1.3088476596788583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596.08209170617386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76.606636423507069</v>
      </c>
      <c r="L11">
        <v>20.109642552435123</v>
      </c>
      <c r="M11">
        <v>0</v>
      </c>
      <c r="N11">
        <v>28.731651003447972</v>
      </c>
      <c r="O11">
        <v>48.240897014693459</v>
      </c>
      <c r="P11">
        <v>58.556889401506815</v>
      </c>
      <c r="Q11">
        <v>0.96093658536585347</v>
      </c>
      <c r="R11">
        <v>4.7887140939597312</v>
      </c>
      <c r="S11">
        <v>1.9152</v>
      </c>
      <c r="T11">
        <v>0</v>
      </c>
      <c r="U11">
        <v>316.92328134420586</v>
      </c>
      <c r="V11">
        <v>0</v>
      </c>
      <c r="W11">
        <v>3.8303288763493617</v>
      </c>
      <c r="X11">
        <v>17.236072892938498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0.5651754184165233</v>
      </c>
      <c r="AM11">
        <v>0</v>
      </c>
      <c r="AN11">
        <v>0</v>
      </c>
      <c r="AO11">
        <v>0</v>
      </c>
      <c r="AP11">
        <v>2.0249195962061313</v>
      </c>
      <c r="AQ11">
        <v>0</v>
      </c>
      <c r="AR11">
        <v>1.0740442615942027</v>
      </c>
      <c r="AS11">
        <v>1.3088476596788583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596.08279278703185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76.606636423507069</v>
      </c>
      <c r="L12">
        <v>20.109642552435123</v>
      </c>
      <c r="M12">
        <v>0</v>
      </c>
      <c r="N12">
        <v>28.731651003447972</v>
      </c>
      <c r="O12">
        <v>48.240897014693459</v>
      </c>
      <c r="P12">
        <v>58.556889401506815</v>
      </c>
      <c r="Q12">
        <v>0.96093658536585347</v>
      </c>
      <c r="R12">
        <v>4.7887140939597312</v>
      </c>
      <c r="S12">
        <v>1.9152</v>
      </c>
      <c r="T12">
        <v>0</v>
      </c>
      <c r="U12">
        <v>316.92328134420586</v>
      </c>
      <c r="V12">
        <v>0</v>
      </c>
      <c r="W12">
        <v>3.8303288763493617</v>
      </c>
      <c r="X12">
        <v>17.237208097165993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0.5651754184165233</v>
      </c>
      <c r="AM12">
        <v>0</v>
      </c>
      <c r="AN12">
        <v>0</v>
      </c>
      <c r="AO12">
        <v>0</v>
      </c>
      <c r="AP12">
        <v>2.0249195962061313</v>
      </c>
      <c r="AQ12">
        <v>0</v>
      </c>
      <c r="AR12">
        <v>1.0740442615942027</v>
      </c>
      <c r="AS12">
        <v>1.3088476596788583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596.08392799125932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76.606636423507069</v>
      </c>
      <c r="L13">
        <v>20.109642552435123</v>
      </c>
      <c r="M13">
        <v>0</v>
      </c>
      <c r="N13">
        <v>28.731651003447972</v>
      </c>
      <c r="O13">
        <v>48.240897014693459</v>
      </c>
      <c r="P13">
        <v>58.556889401506815</v>
      </c>
      <c r="Q13">
        <v>0.96093658536585347</v>
      </c>
      <c r="R13">
        <v>4.7887140939597312</v>
      </c>
      <c r="S13">
        <v>1.9152</v>
      </c>
      <c r="T13">
        <v>0</v>
      </c>
      <c r="U13">
        <v>316.92328134420586</v>
      </c>
      <c r="V13">
        <v>0</v>
      </c>
      <c r="W13">
        <v>3.8303288763493617</v>
      </c>
      <c r="X13">
        <v>17.237514182722187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0.5651754184165233</v>
      </c>
      <c r="AM13">
        <v>0</v>
      </c>
      <c r="AN13">
        <v>0</v>
      </c>
      <c r="AO13">
        <v>0</v>
      </c>
      <c r="AP13">
        <v>0.62305216391284191</v>
      </c>
      <c r="AQ13">
        <v>0</v>
      </c>
      <c r="AR13">
        <v>1.0740442615942027</v>
      </c>
      <c r="AS13">
        <v>1.3088476596788583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594.68236664452218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76.606636423507069</v>
      </c>
      <c r="L14">
        <v>20.109642552435123</v>
      </c>
      <c r="M14">
        <v>0</v>
      </c>
      <c r="N14">
        <v>28.731651003447972</v>
      </c>
      <c r="O14">
        <v>48.240897014693459</v>
      </c>
      <c r="P14">
        <v>58.556889401506815</v>
      </c>
      <c r="Q14">
        <v>0.96093658536585347</v>
      </c>
      <c r="R14">
        <v>4.7887140939597312</v>
      </c>
      <c r="S14">
        <v>1.9152</v>
      </c>
      <c r="T14">
        <v>0</v>
      </c>
      <c r="U14">
        <v>316.92328134420586</v>
      </c>
      <c r="V14">
        <v>0</v>
      </c>
      <c r="W14">
        <v>3.8303288763493617</v>
      </c>
      <c r="X14">
        <v>17.237035253654341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0.5651754184165233</v>
      </c>
      <c r="AM14">
        <v>0</v>
      </c>
      <c r="AN14">
        <v>0</v>
      </c>
      <c r="AO14">
        <v>0</v>
      </c>
      <c r="AP14">
        <v>0.62305216391284191</v>
      </c>
      <c r="AQ14">
        <v>0</v>
      </c>
      <c r="AR14">
        <v>1.0740442615942027</v>
      </c>
      <c r="AS14">
        <v>1.3088476596788583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594.68188771545431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76.606636423507069</v>
      </c>
      <c r="L15">
        <v>20.109642552435123</v>
      </c>
      <c r="M15">
        <v>0</v>
      </c>
      <c r="N15">
        <v>28.731651003447972</v>
      </c>
      <c r="O15">
        <v>48.240897014693459</v>
      </c>
      <c r="P15">
        <v>58.556889401506815</v>
      </c>
      <c r="Q15">
        <v>0.96093658536585347</v>
      </c>
      <c r="R15">
        <v>4.7887140939597312</v>
      </c>
      <c r="S15">
        <v>1.9152</v>
      </c>
      <c r="T15">
        <v>0</v>
      </c>
      <c r="U15">
        <v>316.92328134420586</v>
      </c>
      <c r="V15">
        <v>0</v>
      </c>
      <c r="W15">
        <v>3.8303288763493617</v>
      </c>
      <c r="X15">
        <v>17.236540311864406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0.5651754184165233</v>
      </c>
      <c r="AM15">
        <v>0</v>
      </c>
      <c r="AN15">
        <v>0</v>
      </c>
      <c r="AO15">
        <v>0</v>
      </c>
      <c r="AP15">
        <v>0.62305216391284191</v>
      </c>
      <c r="AQ15">
        <v>0</v>
      </c>
      <c r="AR15">
        <v>1.0740442615942027</v>
      </c>
      <c r="AS15">
        <v>1.3088476596788583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594.68139277366436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76.606636423507069</v>
      </c>
      <c r="L16">
        <v>20.109642552435123</v>
      </c>
      <c r="M16">
        <v>0</v>
      </c>
      <c r="N16">
        <v>28.731651003447972</v>
      </c>
      <c r="O16">
        <v>48.240897014693459</v>
      </c>
      <c r="P16">
        <v>58.556889401506815</v>
      </c>
      <c r="Q16">
        <v>0.96093658536585347</v>
      </c>
      <c r="R16">
        <v>4.7887140939597312</v>
      </c>
      <c r="S16">
        <v>1.9152</v>
      </c>
      <c r="T16">
        <v>0</v>
      </c>
      <c r="U16">
        <v>316.92328134420586</v>
      </c>
      <c r="V16">
        <v>0</v>
      </c>
      <c r="W16">
        <v>3.8303288763493617</v>
      </c>
      <c r="X16">
        <v>17.238507169234687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0.5651754184165233</v>
      </c>
      <c r="AM16">
        <v>0</v>
      </c>
      <c r="AN16">
        <v>0</v>
      </c>
      <c r="AO16">
        <v>0</v>
      </c>
      <c r="AP16">
        <v>0.62305216391284191</v>
      </c>
      <c r="AQ16">
        <v>0</v>
      </c>
      <c r="AR16">
        <v>1.0740442615942027</v>
      </c>
      <c r="AS16">
        <v>1.3088476596788583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594.6833596310347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76.606636423507069</v>
      </c>
      <c r="L17">
        <v>20.109642552435123</v>
      </c>
      <c r="M17">
        <v>0</v>
      </c>
      <c r="N17">
        <v>28.731651003447972</v>
      </c>
      <c r="O17">
        <v>48.240897014693459</v>
      </c>
      <c r="P17">
        <v>58.556889401506815</v>
      </c>
      <c r="Q17">
        <v>0.96093658536585347</v>
      </c>
      <c r="R17">
        <v>4.7887140939597312</v>
      </c>
      <c r="S17">
        <v>1.9152</v>
      </c>
      <c r="T17">
        <v>0</v>
      </c>
      <c r="U17">
        <v>316.92328134420586</v>
      </c>
      <c r="V17">
        <v>0</v>
      </c>
      <c r="W17">
        <v>3.8303288763493617</v>
      </c>
      <c r="X17">
        <v>17.237375298750987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0.5651754184165233</v>
      </c>
      <c r="AM17">
        <v>0</v>
      </c>
      <c r="AN17">
        <v>0</v>
      </c>
      <c r="AO17">
        <v>0</v>
      </c>
      <c r="AP17">
        <v>0.62305216391284191</v>
      </c>
      <c r="AQ17">
        <v>0</v>
      </c>
      <c r="AR17">
        <v>1.0740442615942027</v>
      </c>
      <c r="AS17">
        <v>1.3088476596788583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594.68222776055097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76.606636423507069</v>
      </c>
      <c r="L18">
        <v>20.109642552435123</v>
      </c>
      <c r="M18">
        <v>0</v>
      </c>
      <c r="N18">
        <v>28.731651003447972</v>
      </c>
      <c r="O18">
        <v>48.240897014693459</v>
      </c>
      <c r="P18">
        <v>58.556889401506815</v>
      </c>
      <c r="Q18">
        <v>0.96093658536585347</v>
      </c>
      <c r="R18">
        <v>4.7887140939597312</v>
      </c>
      <c r="S18">
        <v>1.9152</v>
      </c>
      <c r="T18">
        <v>0</v>
      </c>
      <c r="U18">
        <v>316.92328134420586</v>
      </c>
      <c r="V18">
        <v>0</v>
      </c>
      <c r="W18">
        <v>3.8303288763493617</v>
      </c>
      <c r="X18">
        <v>17.237375298750987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0.5651754184165233</v>
      </c>
      <c r="AM18">
        <v>0</v>
      </c>
      <c r="AN18">
        <v>0</v>
      </c>
      <c r="AO18">
        <v>0</v>
      </c>
      <c r="AP18">
        <v>0.62305216391284191</v>
      </c>
      <c r="AQ18">
        <v>0</v>
      </c>
      <c r="AR18">
        <v>1.0740442615942027</v>
      </c>
      <c r="AS18">
        <v>1.3088476596788583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594.68222776055097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76.606636423507069</v>
      </c>
      <c r="L19">
        <v>20.109642552435123</v>
      </c>
      <c r="M19">
        <v>0</v>
      </c>
      <c r="N19">
        <v>28.731651003447972</v>
      </c>
      <c r="O19">
        <v>48.240897014693459</v>
      </c>
      <c r="P19">
        <v>58.556889401506815</v>
      </c>
      <c r="Q19">
        <v>0.96093658536585347</v>
      </c>
      <c r="R19">
        <v>4.7887140939597312</v>
      </c>
      <c r="S19">
        <v>1.9152</v>
      </c>
      <c r="T19">
        <v>0</v>
      </c>
      <c r="U19">
        <v>316.92328134420586</v>
      </c>
      <c r="V19">
        <v>0</v>
      </c>
      <c r="W19">
        <v>3.8303288763493617</v>
      </c>
      <c r="X19">
        <v>17.237375298750987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0.5651754184165233</v>
      </c>
      <c r="AM19">
        <v>0</v>
      </c>
      <c r="AN19">
        <v>0</v>
      </c>
      <c r="AO19">
        <v>0</v>
      </c>
      <c r="AP19">
        <v>0.62305216391284191</v>
      </c>
      <c r="AQ19">
        <v>0</v>
      </c>
      <c r="AR19">
        <v>1.0740442615942027</v>
      </c>
      <c r="AS19">
        <v>1.3088476596788583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594.68222776055097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76.606636423507069</v>
      </c>
      <c r="L20">
        <v>20.109642552435123</v>
      </c>
      <c r="M20">
        <v>0</v>
      </c>
      <c r="N20">
        <v>28.731651003447972</v>
      </c>
      <c r="O20">
        <v>48.240897014693459</v>
      </c>
      <c r="P20">
        <v>58.556889401506815</v>
      </c>
      <c r="Q20">
        <v>0.96093658536585347</v>
      </c>
      <c r="R20">
        <v>4.7887140939597312</v>
      </c>
      <c r="S20">
        <v>1.9152</v>
      </c>
      <c r="T20">
        <v>0</v>
      </c>
      <c r="U20">
        <v>316.92328134420586</v>
      </c>
      <c r="V20">
        <v>0</v>
      </c>
      <c r="W20">
        <v>3.8303288763493617</v>
      </c>
      <c r="X20">
        <v>17.237375298750987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0.5651754184165233</v>
      </c>
      <c r="AM20">
        <v>0</v>
      </c>
      <c r="AN20">
        <v>0</v>
      </c>
      <c r="AO20">
        <v>0</v>
      </c>
      <c r="AP20">
        <v>0.62305216391284191</v>
      </c>
      <c r="AQ20">
        <v>0</v>
      </c>
      <c r="AR20">
        <v>1.0740442615942027</v>
      </c>
      <c r="AS20">
        <v>1.3088476596788583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594.68222776055097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76.606636423507069</v>
      </c>
      <c r="L21">
        <v>20.109642552435123</v>
      </c>
      <c r="M21">
        <v>0</v>
      </c>
      <c r="N21">
        <v>28.731651003447972</v>
      </c>
      <c r="O21">
        <v>48.240897014693459</v>
      </c>
      <c r="P21">
        <v>58.556889401506815</v>
      </c>
      <c r="Q21">
        <v>0.96093658536585347</v>
      </c>
      <c r="R21">
        <v>4.7887140939597312</v>
      </c>
      <c r="S21">
        <v>1.9152</v>
      </c>
      <c r="T21">
        <v>0</v>
      </c>
      <c r="U21">
        <v>316.92328134420586</v>
      </c>
      <c r="V21">
        <v>0</v>
      </c>
      <c r="W21">
        <v>3.8303288763493617</v>
      </c>
      <c r="X21">
        <v>17.237375298750987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0.5651754184165233</v>
      </c>
      <c r="AM21">
        <v>0</v>
      </c>
      <c r="AN21">
        <v>0</v>
      </c>
      <c r="AO21">
        <v>0</v>
      </c>
      <c r="AP21">
        <v>0.62305216391284191</v>
      </c>
      <c r="AQ21">
        <v>0</v>
      </c>
      <c r="AR21">
        <v>1.0740442615942027</v>
      </c>
      <c r="AS21">
        <v>1.3088476596788583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594.68222776055097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76.606636423507069</v>
      </c>
      <c r="L22">
        <v>20.109642552435123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0.96093658536585347</v>
      </c>
      <c r="R22">
        <v>4.7898327540211856</v>
      </c>
      <c r="S22">
        <v>1.9152</v>
      </c>
      <c r="T22">
        <v>0</v>
      </c>
      <c r="U22">
        <v>316.92328134420586</v>
      </c>
      <c r="V22">
        <v>0</v>
      </c>
      <c r="W22">
        <v>3.8303288763493617</v>
      </c>
      <c r="X22">
        <v>17.237375298750987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0.5651754184165233</v>
      </c>
      <c r="AM22">
        <v>0</v>
      </c>
      <c r="AN22">
        <v>0</v>
      </c>
      <c r="AO22">
        <v>0</v>
      </c>
      <c r="AP22">
        <v>0.62305216391284191</v>
      </c>
      <c r="AQ22">
        <v>0</v>
      </c>
      <c r="AR22">
        <v>1.0740442615942027</v>
      </c>
      <c r="AS22">
        <v>1.3088476596788583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594.68334642061245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76.60867356346715</v>
      </c>
      <c r="L23">
        <v>20.109170833146596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0.96093658536585347</v>
      </c>
      <c r="R23">
        <v>4.7898327540211856</v>
      </c>
      <c r="S23">
        <v>1.9152</v>
      </c>
      <c r="T23">
        <v>0</v>
      </c>
      <c r="U23">
        <v>316.92328134420586</v>
      </c>
      <c r="V23">
        <v>0</v>
      </c>
      <c r="W23">
        <v>3.8303288763493617</v>
      </c>
      <c r="X23">
        <v>33.750453627237661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0.5651754184165233</v>
      </c>
      <c r="AM23">
        <v>0</v>
      </c>
      <c r="AN23">
        <v>0</v>
      </c>
      <c r="AO23">
        <v>0</v>
      </c>
      <c r="AP23">
        <v>0.62305216391284191</v>
      </c>
      <c r="AQ23">
        <v>0</v>
      </c>
      <c r="AR23">
        <v>0.93978853840579701</v>
      </c>
      <c r="AS23">
        <v>1.3088476596788583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615.07211368204605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76.609071415584708</v>
      </c>
      <c r="L24">
        <v>20.109170833146596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0.96093658536585347</v>
      </c>
      <c r="R24">
        <v>4.7898327540211856</v>
      </c>
      <c r="S24">
        <v>1.9152</v>
      </c>
      <c r="T24">
        <v>0</v>
      </c>
      <c r="U24">
        <v>316.92328134420586</v>
      </c>
      <c r="V24">
        <v>0</v>
      </c>
      <c r="W24">
        <v>3.8303288763493617</v>
      </c>
      <c r="X24">
        <v>35.880346450604655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4.0083792354637566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0.5651754184165233</v>
      </c>
      <c r="AM24">
        <v>0</v>
      </c>
      <c r="AN24">
        <v>0</v>
      </c>
      <c r="AO24">
        <v>0</v>
      </c>
      <c r="AP24">
        <v>0.62305216391284191</v>
      </c>
      <c r="AQ24">
        <v>0</v>
      </c>
      <c r="AR24">
        <v>0.93978853840579701</v>
      </c>
      <c r="AS24">
        <v>1.3088476596788583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621.80922643753058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76.608476181004463</v>
      </c>
      <c r="L25">
        <v>20.109170833146596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0.96093658536585347</v>
      </c>
      <c r="R25">
        <v>4.9994761534473824</v>
      </c>
      <c r="S25">
        <v>1.9152</v>
      </c>
      <c r="T25">
        <v>0</v>
      </c>
      <c r="U25">
        <v>316.92328134420586</v>
      </c>
      <c r="V25">
        <v>0</v>
      </c>
      <c r="W25">
        <v>8.4651839776268485</v>
      </c>
      <c r="X25">
        <v>35.880346450604655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4.0083792354637566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0.5651754184165233</v>
      </c>
      <c r="AM25">
        <v>0</v>
      </c>
      <c r="AN25">
        <v>0</v>
      </c>
      <c r="AO25">
        <v>0</v>
      </c>
      <c r="AP25">
        <v>0.62305216391284191</v>
      </c>
      <c r="AQ25">
        <v>0</v>
      </c>
      <c r="AR25">
        <v>0.93978853840579701</v>
      </c>
      <c r="AS25">
        <v>1.3088476596788583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631.25995178365395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76.608718614113755</v>
      </c>
      <c r="L26">
        <v>20.110228695713406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0.96093658536585347</v>
      </c>
      <c r="R26">
        <v>4.8169978642487044</v>
      </c>
      <c r="S26">
        <v>1.9152</v>
      </c>
      <c r="T26">
        <v>0</v>
      </c>
      <c r="U26">
        <v>316.92328134420586</v>
      </c>
      <c r="V26">
        <v>0</v>
      </c>
      <c r="W26">
        <v>8.4609696500600222</v>
      </c>
      <c r="X26">
        <v>35.880244347727604</v>
      </c>
      <c r="Y26">
        <v>0</v>
      </c>
      <c r="Z26">
        <v>0</v>
      </c>
      <c r="AA26">
        <v>0</v>
      </c>
      <c r="AB26">
        <v>3.2035243195798957</v>
      </c>
      <c r="AC26">
        <v>2.3536276896497563</v>
      </c>
      <c r="AD26">
        <v>1.5581828917486751</v>
      </c>
      <c r="AE26">
        <v>8.0167582169134839</v>
      </c>
      <c r="AF26">
        <v>0</v>
      </c>
      <c r="AG26">
        <v>0</v>
      </c>
      <c r="AH26">
        <v>13.82046624</v>
      </c>
      <c r="AI26">
        <v>0.92877613841319739</v>
      </c>
      <c r="AJ26">
        <v>0</v>
      </c>
      <c r="AK26">
        <v>13.209555662726556</v>
      </c>
      <c r="AL26">
        <v>0.5651754184165233</v>
      </c>
      <c r="AM26">
        <v>0</v>
      </c>
      <c r="AN26">
        <v>0</v>
      </c>
      <c r="AO26">
        <v>0</v>
      </c>
      <c r="AP26">
        <v>0.62305216391284191</v>
      </c>
      <c r="AQ26">
        <v>0</v>
      </c>
      <c r="AR26">
        <v>0.93978853840579701</v>
      </c>
      <c r="AS26">
        <v>1.3088476596788583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647.73376946052883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76.608718614113755</v>
      </c>
      <c r="L27">
        <v>20.109715651475639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0.96093658536585347</v>
      </c>
      <c r="R27">
        <v>4.8169978642487044</v>
      </c>
      <c r="S27">
        <v>1.9152</v>
      </c>
      <c r="T27">
        <v>0</v>
      </c>
      <c r="U27">
        <v>316.92328134420586</v>
      </c>
      <c r="V27">
        <v>0</v>
      </c>
      <c r="W27">
        <v>8.4609696500600222</v>
      </c>
      <c r="X27">
        <v>35.880244347727604</v>
      </c>
      <c r="Y27">
        <v>0</v>
      </c>
      <c r="Z27">
        <v>0.26755344000000003</v>
      </c>
      <c r="AA27">
        <v>1.7100520349273327</v>
      </c>
      <c r="AB27">
        <v>3.2035243195798957</v>
      </c>
      <c r="AC27">
        <v>4.7072551253337505</v>
      </c>
      <c r="AD27">
        <v>0</v>
      </c>
      <c r="AE27">
        <v>12.025137452377242</v>
      </c>
      <c r="AF27">
        <v>0</v>
      </c>
      <c r="AG27">
        <v>0</v>
      </c>
      <c r="AH27">
        <v>18.427288319999999</v>
      </c>
      <c r="AI27">
        <v>3.9764007945797335</v>
      </c>
      <c r="AJ27">
        <v>0</v>
      </c>
      <c r="AK27">
        <v>13.209555662726556</v>
      </c>
      <c r="AL27">
        <v>0.5651754184165233</v>
      </c>
      <c r="AM27">
        <v>0.97272997839459874</v>
      </c>
      <c r="AN27">
        <v>0</v>
      </c>
      <c r="AO27">
        <v>0</v>
      </c>
      <c r="AP27">
        <v>0.62305216391284191</v>
      </c>
      <c r="AQ27">
        <v>0</v>
      </c>
      <c r="AR27">
        <v>0.93978853840579701</v>
      </c>
      <c r="AS27">
        <v>1.3088476596788583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663.14186238517868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76.608718614113755</v>
      </c>
      <c r="L28">
        <v>20.110313285437552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0.96093658536585347</v>
      </c>
      <c r="R28">
        <v>4.8969480362694302</v>
      </c>
      <c r="S28">
        <v>1.9152</v>
      </c>
      <c r="T28">
        <v>0</v>
      </c>
      <c r="U28">
        <v>316.92328134420586</v>
      </c>
      <c r="V28">
        <v>4.0779495905413814</v>
      </c>
      <c r="W28">
        <v>8.4609696500600222</v>
      </c>
      <c r="X28">
        <v>35.880244347727604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4.9550053282550648</v>
      </c>
      <c r="AD28">
        <v>0</v>
      </c>
      <c r="AE28">
        <v>12.025137452377242</v>
      </c>
      <c r="AF28">
        <v>0</v>
      </c>
      <c r="AG28">
        <v>0</v>
      </c>
      <c r="AH28">
        <v>27.64093248</v>
      </c>
      <c r="AI28">
        <v>3.9764007945797335</v>
      </c>
      <c r="AJ28">
        <v>0</v>
      </c>
      <c r="AK28">
        <v>13.209555662726556</v>
      </c>
      <c r="AL28">
        <v>0.5651754184165233</v>
      </c>
      <c r="AM28">
        <v>2.5628194556639166</v>
      </c>
      <c r="AN28">
        <v>0</v>
      </c>
      <c r="AO28">
        <v>0</v>
      </c>
      <c r="AP28">
        <v>0.62305216391284191</v>
      </c>
      <c r="AQ28">
        <v>0</v>
      </c>
      <c r="AR28">
        <v>0.93978853840579701</v>
      </c>
      <c r="AS28">
        <v>1.3088476596788583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689.4747995978928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147.05241470921305</v>
      </c>
      <c r="L29">
        <v>42.710057791599183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2.2687327436440676</v>
      </c>
      <c r="R29">
        <v>4.8969480362694302</v>
      </c>
      <c r="S29">
        <v>3.0606958862068963</v>
      </c>
      <c r="T29">
        <v>0</v>
      </c>
      <c r="U29">
        <v>316.92328134420586</v>
      </c>
      <c r="V29">
        <v>4.41030060103627</v>
      </c>
      <c r="W29">
        <v>8.4609696500600222</v>
      </c>
      <c r="X29">
        <v>35.880244347727604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4.9550053282550648</v>
      </c>
      <c r="AD29">
        <v>0</v>
      </c>
      <c r="AE29">
        <v>12.025137452377242</v>
      </c>
      <c r="AF29">
        <v>0</v>
      </c>
      <c r="AG29">
        <v>0</v>
      </c>
      <c r="AH29">
        <v>32.247754559999997</v>
      </c>
      <c r="AI29">
        <v>3.9764007945797335</v>
      </c>
      <c r="AJ29">
        <v>0</v>
      </c>
      <c r="AK29">
        <v>13.209555662726556</v>
      </c>
      <c r="AL29">
        <v>0.5651754184165233</v>
      </c>
      <c r="AM29">
        <v>2.5628194556639166</v>
      </c>
      <c r="AN29">
        <v>0</v>
      </c>
      <c r="AO29">
        <v>0</v>
      </c>
      <c r="AP29">
        <v>0.12461038199105222</v>
      </c>
      <c r="AQ29">
        <v>0</v>
      </c>
      <c r="AR29">
        <v>0.93978853840579701</v>
      </c>
      <c r="AS29">
        <v>1.3088476596788583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789.41226355221193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157.12412636442048</v>
      </c>
      <c r="L30">
        <v>41.650255311892934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2.6482772603978302</v>
      </c>
      <c r="R30">
        <v>4.8969480362694302</v>
      </c>
      <c r="S30">
        <v>4.9310207999999998</v>
      </c>
      <c r="T30">
        <v>0</v>
      </c>
      <c r="U30">
        <v>316.92328134420586</v>
      </c>
      <c r="V30">
        <v>4.41030060103627</v>
      </c>
      <c r="W30">
        <v>8.4609696500600222</v>
      </c>
      <c r="X30">
        <v>35.880244347727604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4.9550053282550648</v>
      </c>
      <c r="AD30">
        <v>0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0.5651754184165233</v>
      </c>
      <c r="AM30">
        <v>2.5628194556639166</v>
      </c>
      <c r="AN30">
        <v>0</v>
      </c>
      <c r="AO30">
        <v>0</v>
      </c>
      <c r="AP30">
        <v>0.12461038199105222</v>
      </c>
      <c r="AQ30">
        <v>0</v>
      </c>
      <c r="AR30">
        <v>0.93978853840579701</v>
      </c>
      <c r="AS30">
        <v>1.3088476596788583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801.82574767825997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157.12412636442048</v>
      </c>
      <c r="L31">
        <v>41.650255311892934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1.4609666832298138</v>
      </c>
      <c r="R31">
        <v>4.8969480362694302</v>
      </c>
      <c r="S31">
        <v>3.5298249388586957</v>
      </c>
      <c r="T31">
        <v>0</v>
      </c>
      <c r="U31">
        <v>310.76355642023344</v>
      </c>
      <c r="V31">
        <v>4.41030060103627</v>
      </c>
      <c r="W31">
        <v>8.4609696500600222</v>
      </c>
      <c r="X31">
        <v>35.880244347727604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4.9550053282550648</v>
      </c>
      <c r="AD31">
        <v>0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0.5651754184165233</v>
      </c>
      <c r="AM31">
        <v>2.5628194556639166</v>
      </c>
      <c r="AN31">
        <v>0</v>
      </c>
      <c r="AO31">
        <v>0</v>
      </c>
      <c r="AP31">
        <v>0.12461038199105222</v>
      </c>
      <c r="AQ31">
        <v>0</v>
      </c>
      <c r="AR31">
        <v>0.93978853840579701</v>
      </c>
      <c r="AS31">
        <v>1.3088476596788583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793.81460783861803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157.12412636442048</v>
      </c>
      <c r="L32">
        <v>41.650255311892934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1.4609666832298138</v>
      </c>
      <c r="R32">
        <v>4.8969480362694302</v>
      </c>
      <c r="S32">
        <v>3.5298249388586957</v>
      </c>
      <c r="T32">
        <v>0</v>
      </c>
      <c r="U32">
        <v>310.76355642023344</v>
      </c>
      <c r="V32">
        <v>4.41030060103627</v>
      </c>
      <c r="W32">
        <v>8.4609696500600222</v>
      </c>
      <c r="X32">
        <v>35.880244347727604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4.9550053282550648</v>
      </c>
      <c r="AD32">
        <v>0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0.5651754184165233</v>
      </c>
      <c r="AM32">
        <v>2.5628194556639166</v>
      </c>
      <c r="AN32">
        <v>0</v>
      </c>
      <c r="AO32">
        <v>0</v>
      </c>
      <c r="AP32">
        <v>0.12461038199105222</v>
      </c>
      <c r="AQ32">
        <v>0</v>
      </c>
      <c r="AR32">
        <v>0.93978853840579701</v>
      </c>
      <c r="AS32">
        <v>1.3088476596788583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793.81460783861803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157.12412636442048</v>
      </c>
      <c r="L33">
        <v>41.650255311892934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1.4609666832298138</v>
      </c>
      <c r="R33">
        <v>4.8969480362694302</v>
      </c>
      <c r="S33">
        <v>3.5298249388586957</v>
      </c>
      <c r="T33">
        <v>0</v>
      </c>
      <c r="U33">
        <v>310.76355642023344</v>
      </c>
      <c r="V33">
        <v>4.41030060103627</v>
      </c>
      <c r="W33">
        <v>8.4609696500600222</v>
      </c>
      <c r="X33">
        <v>35.880244347727604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4.9550053282550648</v>
      </c>
      <c r="AD33">
        <v>0</v>
      </c>
      <c r="AE33">
        <v>12.025137452377242</v>
      </c>
      <c r="AF33">
        <v>0</v>
      </c>
      <c r="AG33">
        <v>0</v>
      </c>
      <c r="AH33">
        <v>28.792638</v>
      </c>
      <c r="AI33">
        <v>0.92877613841319739</v>
      </c>
      <c r="AJ33">
        <v>0</v>
      </c>
      <c r="AK33">
        <v>13.209555662726556</v>
      </c>
      <c r="AL33">
        <v>0.5651754184165233</v>
      </c>
      <c r="AM33">
        <v>2.5628194556639166</v>
      </c>
      <c r="AN33">
        <v>0</v>
      </c>
      <c r="AO33">
        <v>0</v>
      </c>
      <c r="AP33">
        <v>1.5264778142843418</v>
      </c>
      <c r="AQ33">
        <v>0</v>
      </c>
      <c r="AR33">
        <v>9.6663973384057957</v>
      </c>
      <c r="AS33">
        <v>1.3088476596788583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795.55154581210502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157.12412636442048</v>
      </c>
      <c r="L34">
        <v>41.650255311892934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1.4609666832298138</v>
      </c>
      <c r="R34">
        <v>4.8969480362694302</v>
      </c>
      <c r="S34">
        <v>3.5298249388586957</v>
      </c>
      <c r="T34">
        <v>0</v>
      </c>
      <c r="U34">
        <v>310.76355642023344</v>
      </c>
      <c r="V34">
        <v>4.41030060103627</v>
      </c>
      <c r="W34">
        <v>8.4609696500600222</v>
      </c>
      <c r="X34">
        <v>35.880244347727604</v>
      </c>
      <c r="Y34">
        <v>0</v>
      </c>
      <c r="Z34">
        <v>0</v>
      </c>
      <c r="AA34">
        <v>3.4170295814580407</v>
      </c>
      <c r="AB34">
        <v>6.407048893173295</v>
      </c>
      <c r="AC34">
        <v>4.7072551253337505</v>
      </c>
      <c r="AD34">
        <v>0</v>
      </c>
      <c r="AE34">
        <v>8.0167582169134839</v>
      </c>
      <c r="AF34">
        <v>0</v>
      </c>
      <c r="AG34">
        <v>0</v>
      </c>
      <c r="AH34">
        <v>21.26048401096093</v>
      </c>
      <c r="AI34">
        <v>0</v>
      </c>
      <c r="AJ34">
        <v>0</v>
      </c>
      <c r="AK34">
        <v>13.209555662726556</v>
      </c>
      <c r="AL34">
        <v>0.5651754184165233</v>
      </c>
      <c r="AM34">
        <v>1.1997004421605402</v>
      </c>
      <c r="AN34">
        <v>0</v>
      </c>
      <c r="AO34">
        <v>0</v>
      </c>
      <c r="AP34">
        <v>1.5264778142843418</v>
      </c>
      <c r="AQ34">
        <v>0</v>
      </c>
      <c r="AR34">
        <v>9.6663973384057957</v>
      </c>
      <c r="AS34">
        <v>1.3088476596788583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774.99135993688878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157.12412636442048</v>
      </c>
      <c r="L35">
        <v>41.650255311892934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1.4609666832298138</v>
      </c>
      <c r="R35">
        <v>4.8969480362694302</v>
      </c>
      <c r="S35">
        <v>3.5298249388586957</v>
      </c>
      <c r="T35">
        <v>0</v>
      </c>
      <c r="U35">
        <v>310.76355642023344</v>
      </c>
      <c r="V35">
        <v>4.41030060103627</v>
      </c>
      <c r="W35">
        <v>8.4609696500600222</v>
      </c>
      <c r="X35">
        <v>35.880244347727604</v>
      </c>
      <c r="Y35">
        <v>0</v>
      </c>
      <c r="Z35">
        <v>0</v>
      </c>
      <c r="AA35">
        <v>2.1135473333333339</v>
      </c>
      <c r="AB35">
        <v>3.1775849686421611</v>
      </c>
      <c r="AC35">
        <v>2.3536276896497563</v>
      </c>
      <c r="AD35">
        <v>0</v>
      </c>
      <c r="AE35">
        <v>8.0167582169134839</v>
      </c>
      <c r="AF35">
        <v>0</v>
      </c>
      <c r="AG35">
        <v>0</v>
      </c>
      <c r="AH35">
        <v>18.427288319999999</v>
      </c>
      <c r="AI35">
        <v>0</v>
      </c>
      <c r="AJ35">
        <v>0</v>
      </c>
      <c r="AK35">
        <v>13.209555662726556</v>
      </c>
      <c r="AL35">
        <v>0.5651754184165233</v>
      </c>
      <c r="AM35">
        <v>0</v>
      </c>
      <c r="AN35">
        <v>0</v>
      </c>
      <c r="AO35">
        <v>0</v>
      </c>
      <c r="AP35">
        <v>1.5264778142843418</v>
      </c>
      <c r="AQ35">
        <v>0</v>
      </c>
      <c r="AR35">
        <v>1.0740442615942027</v>
      </c>
      <c r="AS35">
        <v>1.3088476596788583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755.47953711861601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157.12412636442048</v>
      </c>
      <c r="L36">
        <v>41.650255311892934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1.4609666832298138</v>
      </c>
      <c r="R36">
        <v>4.8969480362694302</v>
      </c>
      <c r="S36">
        <v>3.5298249388586957</v>
      </c>
      <c r="T36">
        <v>0</v>
      </c>
      <c r="U36">
        <v>310.76355642023344</v>
      </c>
      <c r="V36">
        <v>4.41030060103627</v>
      </c>
      <c r="W36">
        <v>8.4609696500600222</v>
      </c>
      <c r="X36">
        <v>35.880244347727604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8.0167582169134839</v>
      </c>
      <c r="AF36">
        <v>0</v>
      </c>
      <c r="AG36">
        <v>0</v>
      </c>
      <c r="AH36">
        <v>9.2136441599999994</v>
      </c>
      <c r="AI36">
        <v>0</v>
      </c>
      <c r="AJ36">
        <v>0</v>
      </c>
      <c r="AK36">
        <v>13.209555662726556</v>
      </c>
      <c r="AL36">
        <v>3.1084653092082624</v>
      </c>
      <c r="AM36">
        <v>0</v>
      </c>
      <c r="AN36">
        <v>0</v>
      </c>
      <c r="AO36">
        <v>0</v>
      </c>
      <c r="AP36">
        <v>1.5264778142843418</v>
      </c>
      <c r="AQ36">
        <v>0</v>
      </c>
      <c r="AR36">
        <v>0.93978853840579701</v>
      </c>
      <c r="AS36">
        <v>1.3088476596788583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741.03016713459397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157.12412636442048</v>
      </c>
      <c r="L37">
        <v>41.650255311892934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1.4609666832298138</v>
      </c>
      <c r="R37">
        <v>4.8969480362694302</v>
      </c>
      <c r="S37">
        <v>3.5298249388586957</v>
      </c>
      <c r="T37">
        <v>0</v>
      </c>
      <c r="U37">
        <v>310.76355642023344</v>
      </c>
      <c r="V37">
        <v>4.41030060103627</v>
      </c>
      <c r="W37">
        <v>8.4609696500600222</v>
      </c>
      <c r="X37">
        <v>35.880244347727604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8.0167582169134839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17.237853309208266</v>
      </c>
      <c r="AM37">
        <v>0</v>
      </c>
      <c r="AN37">
        <v>0</v>
      </c>
      <c r="AO37">
        <v>0</v>
      </c>
      <c r="AP37">
        <v>1.5264778142843418</v>
      </c>
      <c r="AQ37">
        <v>0</v>
      </c>
      <c r="AR37">
        <v>0.93978853840579701</v>
      </c>
      <c r="AS37">
        <v>1.3088476596788583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751.63533628403445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157.12412636442048</v>
      </c>
      <c r="L38">
        <v>41.650255311892934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1.4609666832298138</v>
      </c>
      <c r="R38">
        <v>4.8969480362694302</v>
      </c>
      <c r="S38">
        <v>3.5298249388586957</v>
      </c>
      <c r="T38">
        <v>0</v>
      </c>
      <c r="U38">
        <v>310.76355642023344</v>
      </c>
      <c r="V38">
        <v>4.41030060103627</v>
      </c>
      <c r="W38">
        <v>8.4609696500600222</v>
      </c>
      <c r="X38">
        <v>35.880244347727604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8.0167582169134839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13.209555662726556</v>
      </c>
      <c r="AL38">
        <v>17.237853309208266</v>
      </c>
      <c r="AM38">
        <v>0</v>
      </c>
      <c r="AN38">
        <v>0</v>
      </c>
      <c r="AO38">
        <v>0</v>
      </c>
      <c r="AP38">
        <v>1.5264778142843418</v>
      </c>
      <c r="AQ38">
        <v>0</v>
      </c>
      <c r="AR38">
        <v>0.93978853840579701</v>
      </c>
      <c r="AS38">
        <v>1.3088476596788583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745.94591097459409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157.12412636442048</v>
      </c>
      <c r="L39">
        <v>41.650255311892934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1.4609666832298138</v>
      </c>
      <c r="R39">
        <v>4.8969480362694302</v>
      </c>
      <c r="S39">
        <v>3.5298249388586957</v>
      </c>
      <c r="T39">
        <v>0</v>
      </c>
      <c r="U39">
        <v>310.76355642023344</v>
      </c>
      <c r="V39">
        <v>4.4102437305699489</v>
      </c>
      <c r="W39">
        <v>8.4609696500600222</v>
      </c>
      <c r="X39">
        <v>35.880244347727604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8.0167582169134839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17.237853309208266</v>
      </c>
      <c r="AM39">
        <v>0</v>
      </c>
      <c r="AN39">
        <v>0</v>
      </c>
      <c r="AO39">
        <v>0</v>
      </c>
      <c r="AP39">
        <v>0.18691557298657835</v>
      </c>
      <c r="AQ39">
        <v>0</v>
      </c>
      <c r="AR39">
        <v>9.6663973384057957</v>
      </c>
      <c r="AS39">
        <v>1.3088476596788583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753.33290066282996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157.12412636442048</v>
      </c>
      <c r="L40">
        <v>41.650255311892934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1.4609666832298138</v>
      </c>
      <c r="R40">
        <v>4.8969480362694302</v>
      </c>
      <c r="S40">
        <v>3.5298249388586957</v>
      </c>
      <c r="T40">
        <v>0</v>
      </c>
      <c r="U40">
        <v>310.76355642023344</v>
      </c>
      <c r="V40">
        <v>4.4102437305699489</v>
      </c>
      <c r="W40">
        <v>8.4609696500600222</v>
      </c>
      <c r="X40">
        <v>35.880244347727604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8.0167582169134839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17.237853309208266</v>
      </c>
      <c r="AM40">
        <v>0</v>
      </c>
      <c r="AN40">
        <v>0</v>
      </c>
      <c r="AO40">
        <v>0</v>
      </c>
      <c r="AP40">
        <v>0.18691557298657835</v>
      </c>
      <c r="AQ40">
        <v>0</v>
      </c>
      <c r="AR40">
        <v>9.6663973384057957</v>
      </c>
      <c r="AS40">
        <v>1.3088476596788583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753.33290066282996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157.12412636442048</v>
      </c>
      <c r="L41">
        <v>41.650255311892934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0</v>
      </c>
      <c r="R41">
        <v>4.8969480362694302</v>
      </c>
      <c r="S41">
        <v>3.5298249388586957</v>
      </c>
      <c r="T41">
        <v>0</v>
      </c>
      <c r="U41">
        <v>310.76355642023344</v>
      </c>
      <c r="V41">
        <v>4.4102437305699489</v>
      </c>
      <c r="W41">
        <v>8.4609696500600222</v>
      </c>
      <c r="X41">
        <v>35.880244347727604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1.9276489015897047</v>
      </c>
      <c r="AE41">
        <v>4.0083792354637566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3.1084653092082624</v>
      </c>
      <c r="AM41">
        <v>0</v>
      </c>
      <c r="AN41">
        <v>0</v>
      </c>
      <c r="AO41">
        <v>0</v>
      </c>
      <c r="AP41">
        <v>0.18691557298657835</v>
      </c>
      <c r="AQ41">
        <v>0</v>
      </c>
      <c r="AR41">
        <v>1.0740442615942027</v>
      </c>
      <c r="AS41">
        <v>1.3088476596788583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727.06946282292847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157.12412636442048</v>
      </c>
      <c r="L42">
        <v>41.650255311892934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0</v>
      </c>
      <c r="R42">
        <v>4.8969480362694302</v>
      </c>
      <c r="S42">
        <v>3.5298249388586957</v>
      </c>
      <c r="T42">
        <v>0</v>
      </c>
      <c r="U42">
        <v>310.76355642023344</v>
      </c>
      <c r="V42">
        <v>4.4102437305699489</v>
      </c>
      <c r="W42">
        <v>8.4609696500600222</v>
      </c>
      <c r="X42">
        <v>35.880244347727604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4.4335921180923537</v>
      </c>
      <c r="AE42">
        <v>4.0083792354637566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0.5651754184165233</v>
      </c>
      <c r="AM42">
        <v>0</v>
      </c>
      <c r="AN42">
        <v>0</v>
      </c>
      <c r="AO42">
        <v>0</v>
      </c>
      <c r="AP42">
        <v>0.18691557298657835</v>
      </c>
      <c r="AQ42">
        <v>0</v>
      </c>
      <c r="AR42">
        <v>0.93978853840579701</v>
      </c>
      <c r="AS42">
        <v>1.6360597016057092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727.22507246737803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119.69853209782984</v>
      </c>
      <c r="L43">
        <v>41.65005304036778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</v>
      </c>
      <c r="R43">
        <v>4.8969480362694302</v>
      </c>
      <c r="S43">
        <v>3.5275117037861912</v>
      </c>
      <c r="T43">
        <v>0</v>
      </c>
      <c r="U43">
        <v>310.76355642023344</v>
      </c>
      <c r="V43">
        <v>4.4102437305699489</v>
      </c>
      <c r="W43">
        <v>8.4609696500600222</v>
      </c>
      <c r="X43">
        <v>35.880244347727604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4.4335921180923537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0.5651754184165233</v>
      </c>
      <c r="AM43">
        <v>0</v>
      </c>
      <c r="AN43">
        <v>0</v>
      </c>
      <c r="AO43">
        <v>0</v>
      </c>
      <c r="AP43">
        <v>0.18691557298657835</v>
      </c>
      <c r="AQ43">
        <v>0</v>
      </c>
      <c r="AR43">
        <v>0.93978853840579701</v>
      </c>
      <c r="AS43">
        <v>6.0206993869313115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690.17322314405158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76.608718614113755</v>
      </c>
      <c r="L44">
        <v>20.110033391828495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</v>
      </c>
      <c r="R44">
        <v>4.8969480362694302</v>
      </c>
      <c r="S44">
        <v>1.911863414634146</v>
      </c>
      <c r="T44">
        <v>0</v>
      </c>
      <c r="U44">
        <v>310.76355642023344</v>
      </c>
      <c r="V44">
        <v>4.4102437305699489</v>
      </c>
      <c r="W44">
        <v>8.4609696500600222</v>
      </c>
      <c r="X44">
        <v>35.880244347727604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1.9276489015897047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0.5651754184165233</v>
      </c>
      <c r="AM44">
        <v>0</v>
      </c>
      <c r="AN44">
        <v>0</v>
      </c>
      <c r="AO44">
        <v>0</v>
      </c>
      <c r="AP44">
        <v>0.18691557298657835</v>
      </c>
      <c r="AQ44">
        <v>0</v>
      </c>
      <c r="AR44">
        <v>0.93978853840579701</v>
      </c>
      <c r="AS44">
        <v>6.0206993869313115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621.4217985061415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76.608718614113755</v>
      </c>
      <c r="L45">
        <v>20.110033391828495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</v>
      </c>
      <c r="R45">
        <v>4.8969480362694302</v>
      </c>
      <c r="S45">
        <v>1.911863414634146</v>
      </c>
      <c r="T45">
        <v>0</v>
      </c>
      <c r="U45">
        <v>310.76355642023344</v>
      </c>
      <c r="V45">
        <v>4.4102437305699489</v>
      </c>
      <c r="W45">
        <v>8.4609696500600222</v>
      </c>
      <c r="X45">
        <v>35.880244347727604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1.9276489015897047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0.5651754184165233</v>
      </c>
      <c r="AM45">
        <v>0</v>
      </c>
      <c r="AN45">
        <v>0</v>
      </c>
      <c r="AO45">
        <v>0</v>
      </c>
      <c r="AP45">
        <v>0.68535735490836802</v>
      </c>
      <c r="AQ45">
        <v>0</v>
      </c>
      <c r="AR45">
        <v>0.93978853840579701</v>
      </c>
      <c r="AS45">
        <v>6.0206993869313115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621.92024028806327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76.608718614113755</v>
      </c>
      <c r="L46">
        <v>20.110160889962224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</v>
      </c>
      <c r="R46">
        <v>4.8169978642487044</v>
      </c>
      <c r="S46">
        <v>1.9152</v>
      </c>
      <c r="T46">
        <v>0</v>
      </c>
      <c r="U46">
        <v>310.76355642023344</v>
      </c>
      <c r="V46">
        <v>4.4102437305699489</v>
      </c>
      <c r="W46">
        <v>8.4609696500600222</v>
      </c>
      <c r="X46">
        <v>35.880244347727604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0.5651754184165233</v>
      </c>
      <c r="AM46">
        <v>0</v>
      </c>
      <c r="AN46">
        <v>0</v>
      </c>
      <c r="AO46">
        <v>0</v>
      </c>
      <c r="AP46">
        <v>0.68535735490836802</v>
      </c>
      <c r="AQ46">
        <v>0</v>
      </c>
      <c r="AR46">
        <v>9.6663973384057957</v>
      </c>
      <c r="AS46">
        <v>6.0206993869313115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628.64271409795242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76.608718614113755</v>
      </c>
      <c r="L47">
        <v>20.110160889962224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</v>
      </c>
      <c r="R47">
        <v>4.7863709322563839</v>
      </c>
      <c r="S47">
        <v>1.9152</v>
      </c>
      <c r="T47">
        <v>0</v>
      </c>
      <c r="U47">
        <v>310.76355642023344</v>
      </c>
      <c r="V47">
        <v>4.4102437305699489</v>
      </c>
      <c r="W47">
        <v>8.4609696500600222</v>
      </c>
      <c r="X47">
        <v>35.880244347727604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0.5651754184165233</v>
      </c>
      <c r="AM47">
        <v>0</v>
      </c>
      <c r="AN47">
        <v>0</v>
      </c>
      <c r="AO47">
        <v>0</v>
      </c>
      <c r="AP47">
        <v>0.68535735490836802</v>
      </c>
      <c r="AQ47">
        <v>0</v>
      </c>
      <c r="AR47">
        <v>9.6663973384057957</v>
      </c>
      <c r="AS47">
        <v>6.0206993869313115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628.61208716596002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76.608718614113755</v>
      </c>
      <c r="L48">
        <v>20.110160889962224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</v>
      </c>
      <c r="R48">
        <v>4.7863709322563839</v>
      </c>
      <c r="S48">
        <v>1.9152</v>
      </c>
      <c r="T48">
        <v>0</v>
      </c>
      <c r="U48">
        <v>310.76355642023344</v>
      </c>
      <c r="V48">
        <v>4.4102437305699489</v>
      </c>
      <c r="W48">
        <v>8.4609696500600222</v>
      </c>
      <c r="X48">
        <v>35.880244347727604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0.5651754184165233</v>
      </c>
      <c r="AM48">
        <v>0</v>
      </c>
      <c r="AN48">
        <v>0</v>
      </c>
      <c r="AO48">
        <v>0</v>
      </c>
      <c r="AP48">
        <v>0.68535735490836802</v>
      </c>
      <c r="AQ48">
        <v>0</v>
      </c>
      <c r="AR48">
        <v>1.0740442615942027</v>
      </c>
      <c r="AS48">
        <v>1.3088476596788583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615.30788236189596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76.608718614113755</v>
      </c>
      <c r="L49">
        <v>20.110160889962224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</v>
      </c>
      <c r="R49">
        <v>4.7863709322563839</v>
      </c>
      <c r="S49">
        <v>1.9152</v>
      </c>
      <c r="T49">
        <v>0</v>
      </c>
      <c r="U49">
        <v>310.76355642023344</v>
      </c>
      <c r="V49">
        <v>4.4102437305699489</v>
      </c>
      <c r="W49">
        <v>8.4609696500600222</v>
      </c>
      <c r="X49">
        <v>35.880244347727604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0.5651754184165233</v>
      </c>
      <c r="AM49">
        <v>0</v>
      </c>
      <c r="AN49">
        <v>0</v>
      </c>
      <c r="AO49">
        <v>0</v>
      </c>
      <c r="AP49">
        <v>0.68535735490836802</v>
      </c>
      <c r="AQ49">
        <v>0</v>
      </c>
      <c r="AR49">
        <v>1.0740442615942027</v>
      </c>
      <c r="AS49">
        <v>1.3088476596788583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615.30788236189596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76.608718614113755</v>
      </c>
      <c r="L50">
        <v>20.110313285437552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</v>
      </c>
      <c r="R50">
        <v>4.7863709322563839</v>
      </c>
      <c r="S50">
        <v>1.9152</v>
      </c>
      <c r="T50">
        <v>0</v>
      </c>
      <c r="U50">
        <v>310.76355642023344</v>
      </c>
      <c r="V50">
        <v>4.4102437305699489</v>
      </c>
      <c r="W50">
        <v>8.4609696500600222</v>
      </c>
      <c r="X50">
        <v>35.880244347727604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0.5651754184165233</v>
      </c>
      <c r="AM50">
        <v>0</v>
      </c>
      <c r="AN50">
        <v>0</v>
      </c>
      <c r="AO50">
        <v>0</v>
      </c>
      <c r="AP50">
        <v>0.68535735490836802</v>
      </c>
      <c r="AQ50">
        <v>0</v>
      </c>
      <c r="AR50">
        <v>1.0740442615942027</v>
      </c>
      <c r="AS50">
        <v>1.3088476596788583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615.30803475737139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76.609150429719989</v>
      </c>
      <c r="L51">
        <v>20.109770646517923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</v>
      </c>
      <c r="R51">
        <v>4.7863709322563839</v>
      </c>
      <c r="S51">
        <v>1.9152</v>
      </c>
      <c r="T51">
        <v>0</v>
      </c>
      <c r="U51">
        <v>310.76355642023344</v>
      </c>
      <c r="V51">
        <v>4.4102437305699489</v>
      </c>
      <c r="W51">
        <v>8.4609696500600222</v>
      </c>
      <c r="X51">
        <v>35.880244347727604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0.5651754184165233</v>
      </c>
      <c r="AM51">
        <v>0</v>
      </c>
      <c r="AN51">
        <v>0</v>
      </c>
      <c r="AO51">
        <v>0</v>
      </c>
      <c r="AP51">
        <v>0.68535735490836802</v>
      </c>
      <c r="AQ51">
        <v>0</v>
      </c>
      <c r="AR51">
        <v>1.0740442615942027</v>
      </c>
      <c r="AS51">
        <v>1.3088476596788583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615.30792393405795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76.608405895612961</v>
      </c>
      <c r="L52">
        <v>20.109105725403001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</v>
      </c>
      <c r="R52">
        <v>4.7863709322563839</v>
      </c>
      <c r="S52">
        <v>1.9152</v>
      </c>
      <c r="T52">
        <v>0</v>
      </c>
      <c r="U52">
        <v>310.76355642023344</v>
      </c>
      <c r="V52">
        <v>0</v>
      </c>
      <c r="W52">
        <v>8.4609696500600222</v>
      </c>
      <c r="X52">
        <v>35.880244347727604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0.5651754184165233</v>
      </c>
      <c r="AM52">
        <v>0</v>
      </c>
      <c r="AN52">
        <v>0</v>
      </c>
      <c r="AO52">
        <v>0</v>
      </c>
      <c r="AP52">
        <v>0.68535735490836802</v>
      </c>
      <c r="AQ52">
        <v>0</v>
      </c>
      <c r="AR52">
        <v>1.0740442615942027</v>
      </c>
      <c r="AS52">
        <v>1.3088476596788583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610.89627074826603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76.6083288129431</v>
      </c>
      <c r="L53">
        <v>20.109105725403001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</v>
      </c>
      <c r="R53">
        <v>4.211199311945748</v>
      </c>
      <c r="S53">
        <v>1.9152</v>
      </c>
      <c r="T53">
        <v>0</v>
      </c>
      <c r="U53">
        <v>310.76355642023344</v>
      </c>
      <c r="V53">
        <v>0</v>
      </c>
      <c r="W53">
        <v>8.4609696500600222</v>
      </c>
      <c r="X53">
        <v>35.880244347727604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0.5651754184165233</v>
      </c>
      <c r="AM53">
        <v>0</v>
      </c>
      <c r="AN53">
        <v>0</v>
      </c>
      <c r="AO53">
        <v>0</v>
      </c>
      <c r="AP53">
        <v>0.68535735490836802</v>
      </c>
      <c r="AQ53">
        <v>0</v>
      </c>
      <c r="AR53">
        <v>1.0740442615942027</v>
      </c>
      <c r="AS53">
        <v>1.3088476596788583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610.32102204528553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76.608163930497298</v>
      </c>
      <c r="L54">
        <v>20.109105725403001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</v>
      </c>
      <c r="R54">
        <v>4.211199311945748</v>
      </c>
      <c r="S54">
        <v>1.9152</v>
      </c>
      <c r="T54">
        <v>0</v>
      </c>
      <c r="U54">
        <v>310.76355642023344</v>
      </c>
      <c r="V54">
        <v>0</v>
      </c>
      <c r="W54">
        <v>8.4609696500600222</v>
      </c>
      <c r="X54">
        <v>35.880244347727604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0.5651754184165233</v>
      </c>
      <c r="AM54">
        <v>0</v>
      </c>
      <c r="AN54">
        <v>0</v>
      </c>
      <c r="AO54">
        <v>0</v>
      </c>
      <c r="AP54">
        <v>0.68535735490836802</v>
      </c>
      <c r="AQ54">
        <v>0</v>
      </c>
      <c r="AR54">
        <v>1.0740442615942027</v>
      </c>
      <c r="AS54">
        <v>1.3088476596788583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610.32085716283973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77.589045046153828</v>
      </c>
      <c r="L55">
        <v>20.110377964131995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</v>
      </c>
      <c r="R55">
        <v>4.7903714996900177</v>
      </c>
      <c r="S55">
        <v>1.9152</v>
      </c>
      <c r="T55">
        <v>0</v>
      </c>
      <c r="U55">
        <v>310.76355642023344</v>
      </c>
      <c r="V55">
        <v>0</v>
      </c>
      <c r="W55">
        <v>8.1003337317961144</v>
      </c>
      <c r="X55">
        <v>35.880244347727604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0.5651754184165233</v>
      </c>
      <c r="AM55">
        <v>0</v>
      </c>
      <c r="AN55">
        <v>0</v>
      </c>
      <c r="AO55">
        <v>0</v>
      </c>
      <c r="AP55">
        <v>0.68535735490836802</v>
      </c>
      <c r="AQ55">
        <v>0</v>
      </c>
      <c r="AR55">
        <v>1.0740442615942027</v>
      </c>
      <c r="AS55">
        <v>1.3088476596788583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611.52154678670558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76.607247338872668</v>
      </c>
      <c r="L56">
        <v>20.110377964131995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</v>
      </c>
      <c r="R56">
        <v>4.7903714996900177</v>
      </c>
      <c r="S56">
        <v>0.35064856060606059</v>
      </c>
      <c r="T56">
        <v>0</v>
      </c>
      <c r="U56">
        <v>310.76355642023344</v>
      </c>
      <c r="V56">
        <v>0</v>
      </c>
      <c r="W56">
        <v>8.1003337317961144</v>
      </c>
      <c r="X56">
        <v>35.880244347727604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0.5651754184165233</v>
      </c>
      <c r="AM56">
        <v>0</v>
      </c>
      <c r="AN56">
        <v>0</v>
      </c>
      <c r="AO56">
        <v>0</v>
      </c>
      <c r="AP56">
        <v>0.68535735490836802</v>
      </c>
      <c r="AQ56">
        <v>0</v>
      </c>
      <c r="AR56">
        <v>1.0740442615942027</v>
      </c>
      <c r="AS56">
        <v>1.3088476596788583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608.9751976400305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76.607247338872668</v>
      </c>
      <c r="L57">
        <v>20.109945648648651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</v>
      </c>
      <c r="R57">
        <v>4.3405582198581563</v>
      </c>
      <c r="S57">
        <v>0.60111181818181825</v>
      </c>
      <c r="T57">
        <v>0</v>
      </c>
      <c r="U57">
        <v>310.76355642023344</v>
      </c>
      <c r="V57">
        <v>0</v>
      </c>
      <c r="W57">
        <v>3.8300616751481353</v>
      </c>
      <c r="X57">
        <v>35.880244347727604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0.5651754184165233</v>
      </c>
      <c r="AM57">
        <v>0</v>
      </c>
      <c r="AN57">
        <v>0</v>
      </c>
      <c r="AO57">
        <v>0</v>
      </c>
      <c r="AP57">
        <v>0.68535735490836802</v>
      </c>
      <c r="AQ57">
        <v>0</v>
      </c>
      <c r="AR57">
        <v>1.0740442615942027</v>
      </c>
      <c r="AS57">
        <v>1.3088476596788583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604.50514324564313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76.607247338872668</v>
      </c>
      <c r="L58">
        <v>20.109945648648651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</v>
      </c>
      <c r="R58">
        <v>4.7909115528492645</v>
      </c>
      <c r="S58">
        <v>1.4038095238095241</v>
      </c>
      <c r="T58">
        <v>0</v>
      </c>
      <c r="U58">
        <v>310.76355642023344</v>
      </c>
      <c r="V58">
        <v>0</v>
      </c>
      <c r="W58">
        <v>3.8300616751481353</v>
      </c>
      <c r="X58">
        <v>35.880244347727604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0.5651754184165233</v>
      </c>
      <c r="AM58">
        <v>0</v>
      </c>
      <c r="AN58">
        <v>0</v>
      </c>
      <c r="AO58">
        <v>0</v>
      </c>
      <c r="AP58">
        <v>0.68535735490836802</v>
      </c>
      <c r="AQ58">
        <v>0</v>
      </c>
      <c r="AR58">
        <v>1.0740442615942027</v>
      </c>
      <c r="AS58">
        <v>1.3088476596788583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605.75819428426189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76.607011027597665</v>
      </c>
      <c r="L59">
        <v>20.109945648648651</v>
      </c>
      <c r="M59">
        <v>0</v>
      </c>
      <c r="N59">
        <v>28.731651003447972</v>
      </c>
      <c r="O59">
        <v>48.240897014693459</v>
      </c>
      <c r="P59">
        <v>58.556889401506815</v>
      </c>
      <c r="Q59">
        <v>0</v>
      </c>
      <c r="R59">
        <v>4.6517751225259198</v>
      </c>
      <c r="S59">
        <v>1.6880677666666668</v>
      </c>
      <c r="T59">
        <v>0</v>
      </c>
      <c r="U59">
        <v>310.76355642023344</v>
      </c>
      <c r="V59">
        <v>0</v>
      </c>
      <c r="W59">
        <v>3.8300616751481353</v>
      </c>
      <c r="X59">
        <v>35.880244347727604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0.5651754184165233</v>
      </c>
      <c r="AM59">
        <v>0</v>
      </c>
      <c r="AN59">
        <v>0</v>
      </c>
      <c r="AO59">
        <v>0</v>
      </c>
      <c r="AP59">
        <v>0.68535735490836802</v>
      </c>
      <c r="AQ59">
        <v>0</v>
      </c>
      <c r="AR59">
        <v>1.0740442615942027</v>
      </c>
      <c r="AS59">
        <v>1.3088476596788583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605.90307978552073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76.607247338872668</v>
      </c>
      <c r="L60">
        <v>20.109945648648651</v>
      </c>
      <c r="M60">
        <v>0</v>
      </c>
      <c r="N60">
        <v>28.731651003447972</v>
      </c>
      <c r="O60">
        <v>48.240897014693459</v>
      </c>
      <c r="P60">
        <v>58.556889401506815</v>
      </c>
      <c r="Q60">
        <v>0</v>
      </c>
      <c r="R60">
        <v>4.7899903527616727</v>
      </c>
      <c r="S60">
        <v>1.9152</v>
      </c>
      <c r="T60">
        <v>0</v>
      </c>
      <c r="U60">
        <v>310.76355642023344</v>
      </c>
      <c r="V60">
        <v>0</v>
      </c>
      <c r="W60">
        <v>3.8300616751481353</v>
      </c>
      <c r="X60">
        <v>35.880244347727604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0.5651754184165233</v>
      </c>
      <c r="AM60">
        <v>0</v>
      </c>
      <c r="AN60">
        <v>0</v>
      </c>
      <c r="AO60">
        <v>0</v>
      </c>
      <c r="AP60">
        <v>0.68535735490836802</v>
      </c>
      <c r="AQ60">
        <v>0</v>
      </c>
      <c r="AR60">
        <v>1.0740442615942027</v>
      </c>
      <c r="AS60">
        <v>1.3088476596788583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606.26866356036487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76.608540799916625</v>
      </c>
      <c r="L61">
        <v>20.110175084879057</v>
      </c>
      <c r="M61">
        <v>0</v>
      </c>
      <c r="N61">
        <v>28.731651003447972</v>
      </c>
      <c r="O61">
        <v>48.240897014693459</v>
      </c>
      <c r="P61">
        <v>58.556889401506815</v>
      </c>
      <c r="Q61">
        <v>0</v>
      </c>
      <c r="R61">
        <v>4.7886598104332956</v>
      </c>
      <c r="S61">
        <v>1.9152</v>
      </c>
      <c r="T61">
        <v>0</v>
      </c>
      <c r="U61">
        <v>310.76355642023344</v>
      </c>
      <c r="V61">
        <v>0</v>
      </c>
      <c r="W61">
        <v>3.8300616751481353</v>
      </c>
      <c r="X61">
        <v>35.880244347727604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0.5651754184165233</v>
      </c>
      <c r="AM61">
        <v>0</v>
      </c>
      <c r="AN61">
        <v>0</v>
      </c>
      <c r="AO61">
        <v>0</v>
      </c>
      <c r="AP61">
        <v>0.68535735490836802</v>
      </c>
      <c r="AQ61">
        <v>0</v>
      </c>
      <c r="AR61">
        <v>0.80553306920289858</v>
      </c>
      <c r="AS61">
        <v>1.3088476596788583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606.00034472291952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76.607107167911664</v>
      </c>
      <c r="L62">
        <v>20.110341327718846</v>
      </c>
      <c r="M62">
        <v>0</v>
      </c>
      <c r="N62">
        <v>28.731651003447972</v>
      </c>
      <c r="O62">
        <v>48.240897014693459</v>
      </c>
      <c r="P62">
        <v>58.556889401506815</v>
      </c>
      <c r="Q62">
        <v>0</v>
      </c>
      <c r="R62">
        <v>4.7886598104332956</v>
      </c>
      <c r="S62">
        <v>1.9152</v>
      </c>
      <c r="T62">
        <v>0</v>
      </c>
      <c r="U62">
        <v>310.76355642023344</v>
      </c>
      <c r="V62">
        <v>0</v>
      </c>
      <c r="W62">
        <v>3.8300616751481353</v>
      </c>
      <c r="X62">
        <v>35.880244347727604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0.5651754184165233</v>
      </c>
      <c r="AM62">
        <v>0</v>
      </c>
      <c r="AN62">
        <v>0</v>
      </c>
      <c r="AO62">
        <v>0</v>
      </c>
      <c r="AP62">
        <v>0.68535735490836802</v>
      </c>
      <c r="AQ62">
        <v>0</v>
      </c>
      <c r="AR62">
        <v>0.80553306920289858</v>
      </c>
      <c r="AS62">
        <v>1.3088476596788583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605.99907733375426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76.607753500355855</v>
      </c>
      <c r="L63">
        <v>20.109860880505067</v>
      </c>
      <c r="M63">
        <v>0</v>
      </c>
      <c r="N63">
        <v>28.731651003447972</v>
      </c>
      <c r="O63">
        <v>48.240897014693459</v>
      </c>
      <c r="P63">
        <v>58.556889401506815</v>
      </c>
      <c r="Q63">
        <v>0</v>
      </c>
      <c r="R63">
        <v>4.7886598104332956</v>
      </c>
      <c r="S63">
        <v>1.9152</v>
      </c>
      <c r="T63">
        <v>0</v>
      </c>
      <c r="U63">
        <v>310.76355642023344</v>
      </c>
      <c r="V63">
        <v>0</v>
      </c>
      <c r="W63">
        <v>3.8300616751481353</v>
      </c>
      <c r="X63">
        <v>35.880244347727604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0.5651754184165233</v>
      </c>
      <c r="AM63">
        <v>0</v>
      </c>
      <c r="AN63">
        <v>0</v>
      </c>
      <c r="AO63">
        <v>0</v>
      </c>
      <c r="AP63">
        <v>0.93457837284805323</v>
      </c>
      <c r="AQ63">
        <v>0</v>
      </c>
      <c r="AR63">
        <v>0.80553306920289858</v>
      </c>
      <c r="AS63">
        <v>1.3088476596788583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606.24846423692441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76.608432226887246</v>
      </c>
      <c r="L64">
        <v>20.109736007722006</v>
      </c>
      <c r="M64">
        <v>0</v>
      </c>
      <c r="N64">
        <v>28.731651003447972</v>
      </c>
      <c r="O64">
        <v>48.240897014693459</v>
      </c>
      <c r="P64">
        <v>58.556889401506815</v>
      </c>
      <c r="Q64">
        <v>0</v>
      </c>
      <c r="R64">
        <v>4.7886598104332956</v>
      </c>
      <c r="S64">
        <v>1.9152</v>
      </c>
      <c r="T64">
        <v>0</v>
      </c>
      <c r="U64">
        <v>310.76355642023344</v>
      </c>
      <c r="V64">
        <v>0</v>
      </c>
      <c r="W64">
        <v>3.8300616751481353</v>
      </c>
      <c r="X64">
        <v>35.880244347727604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0.5651754184165233</v>
      </c>
      <c r="AM64">
        <v>0</v>
      </c>
      <c r="AN64">
        <v>0</v>
      </c>
      <c r="AO64">
        <v>0</v>
      </c>
      <c r="AP64">
        <v>0.93457837284805323</v>
      </c>
      <c r="AQ64">
        <v>0</v>
      </c>
      <c r="AR64">
        <v>0.80553306920289858</v>
      </c>
      <c r="AS64">
        <v>1.3088476596788583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606.24901809067273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76.607545411764704</v>
      </c>
      <c r="L65">
        <v>20.110159882195063</v>
      </c>
      <c r="M65">
        <v>0</v>
      </c>
      <c r="N65">
        <v>28.731651003447972</v>
      </c>
      <c r="O65">
        <v>48.240897014693459</v>
      </c>
      <c r="P65">
        <v>58.556889401506815</v>
      </c>
      <c r="Q65">
        <v>0</v>
      </c>
      <c r="R65">
        <v>4.7886598104332956</v>
      </c>
      <c r="S65">
        <v>1.9152</v>
      </c>
      <c r="T65">
        <v>0</v>
      </c>
      <c r="U65">
        <v>310.76355642023344</v>
      </c>
      <c r="V65">
        <v>0</v>
      </c>
      <c r="W65">
        <v>8.4609696500600222</v>
      </c>
      <c r="X65">
        <v>35.880244347727604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3.1084653092082624</v>
      </c>
      <c r="AM65">
        <v>0</v>
      </c>
      <c r="AN65">
        <v>0</v>
      </c>
      <c r="AO65">
        <v>0</v>
      </c>
      <c r="AP65">
        <v>0.93457837284805323</v>
      </c>
      <c r="AQ65">
        <v>0</v>
      </c>
      <c r="AR65">
        <v>0.80553306920289858</v>
      </c>
      <c r="AS65">
        <v>1.1779629953166815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613.29186835136477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76.608977430562362</v>
      </c>
      <c r="L66">
        <v>20.110159882195063</v>
      </c>
      <c r="M66">
        <v>0</v>
      </c>
      <c r="N66">
        <v>28.731651003447972</v>
      </c>
      <c r="O66">
        <v>48.240897014693459</v>
      </c>
      <c r="P66">
        <v>58.556889401506815</v>
      </c>
      <c r="Q66">
        <v>0</v>
      </c>
      <c r="R66">
        <v>4.7886598104332956</v>
      </c>
      <c r="S66">
        <v>1.9152</v>
      </c>
      <c r="T66">
        <v>0</v>
      </c>
      <c r="U66">
        <v>310.76355642023344</v>
      </c>
      <c r="V66">
        <v>0</v>
      </c>
      <c r="W66">
        <v>8.4609696500600222</v>
      </c>
      <c r="X66">
        <v>35.880244347727604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3.1084653092082624</v>
      </c>
      <c r="AM66">
        <v>0</v>
      </c>
      <c r="AN66">
        <v>0</v>
      </c>
      <c r="AO66">
        <v>0</v>
      </c>
      <c r="AP66">
        <v>0.93457837284805323</v>
      </c>
      <c r="AQ66">
        <v>0</v>
      </c>
      <c r="AR66">
        <v>0.80553306920289858</v>
      </c>
      <c r="AS66">
        <v>1.1779629953166815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613.29330037016234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76.608718614113755</v>
      </c>
      <c r="L67">
        <v>20.109942464773617</v>
      </c>
      <c r="M67">
        <v>0</v>
      </c>
      <c r="N67">
        <v>28.731651003447972</v>
      </c>
      <c r="O67">
        <v>48.240897014693459</v>
      </c>
      <c r="P67">
        <v>58.556889401506815</v>
      </c>
      <c r="Q67">
        <v>0</v>
      </c>
      <c r="R67">
        <v>10.308161467980295</v>
      </c>
      <c r="S67">
        <v>1.8922165126903552</v>
      </c>
      <c r="T67">
        <v>0</v>
      </c>
      <c r="U67">
        <v>310.76355642023344</v>
      </c>
      <c r="V67">
        <v>4.4102437305699489</v>
      </c>
      <c r="W67">
        <v>8.4609696500600222</v>
      </c>
      <c r="X67">
        <v>35.880244347727604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4.0083792354637566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3.1084653092082624</v>
      </c>
      <c r="AM67">
        <v>0</v>
      </c>
      <c r="AN67">
        <v>0</v>
      </c>
      <c r="AO67">
        <v>0</v>
      </c>
      <c r="AP67">
        <v>1.5264778142843418</v>
      </c>
      <c r="AQ67">
        <v>0</v>
      </c>
      <c r="AR67">
        <v>0.80553306920289858</v>
      </c>
      <c r="AS67">
        <v>1.1779629953166815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627.79986471399968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76.608718614113755</v>
      </c>
      <c r="L68">
        <v>41.648335278188227</v>
      </c>
      <c r="M68">
        <v>0</v>
      </c>
      <c r="N68">
        <v>28.731651003447972</v>
      </c>
      <c r="O68">
        <v>48.240897014693459</v>
      </c>
      <c r="P68">
        <v>58.556889401506815</v>
      </c>
      <c r="Q68">
        <v>0</v>
      </c>
      <c r="R68">
        <v>10.308161467980295</v>
      </c>
      <c r="S68">
        <v>1.9184179649122806</v>
      </c>
      <c r="T68">
        <v>0</v>
      </c>
      <c r="U68">
        <v>310.76355642023344</v>
      </c>
      <c r="V68">
        <v>4.4102437305699489</v>
      </c>
      <c r="W68">
        <v>8.4609696500600222</v>
      </c>
      <c r="X68">
        <v>35.880244347727604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4.0083792354637566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3.1084653092082624</v>
      </c>
      <c r="AM68">
        <v>0</v>
      </c>
      <c r="AN68">
        <v>0</v>
      </c>
      <c r="AO68">
        <v>0</v>
      </c>
      <c r="AP68">
        <v>1.5264778142843418</v>
      </c>
      <c r="AQ68">
        <v>0</v>
      </c>
      <c r="AR68">
        <v>0.80553306920289858</v>
      </c>
      <c r="AS68">
        <v>1.1779629953166815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649.3644589796362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157.12122716979732</v>
      </c>
      <c r="L69">
        <v>42.639702863645205</v>
      </c>
      <c r="M69">
        <v>0</v>
      </c>
      <c r="N69">
        <v>28.731651003447972</v>
      </c>
      <c r="O69">
        <v>48.240897014693459</v>
      </c>
      <c r="P69">
        <v>58.556889401506815</v>
      </c>
      <c r="Q69">
        <v>0</v>
      </c>
      <c r="R69">
        <v>10.308671127339901</v>
      </c>
      <c r="S69">
        <v>3.3204815267175567</v>
      </c>
      <c r="T69">
        <v>0</v>
      </c>
      <c r="U69">
        <v>310.76355642023344</v>
      </c>
      <c r="V69">
        <v>4.41030060103627</v>
      </c>
      <c r="W69">
        <v>8.4609696500600222</v>
      </c>
      <c r="X69">
        <v>35.880244347727604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4.0083792354637566</v>
      </c>
      <c r="AF69">
        <v>0</v>
      </c>
      <c r="AG69">
        <v>0</v>
      </c>
      <c r="AH69">
        <v>4.6068220799999997</v>
      </c>
      <c r="AI69">
        <v>0</v>
      </c>
      <c r="AJ69">
        <v>0</v>
      </c>
      <c r="AK69">
        <v>13.209555662726556</v>
      </c>
      <c r="AL69">
        <v>3.1084653092082624</v>
      </c>
      <c r="AM69">
        <v>0</v>
      </c>
      <c r="AN69">
        <v>0</v>
      </c>
      <c r="AO69">
        <v>0</v>
      </c>
      <c r="AP69">
        <v>0.21806829546313178</v>
      </c>
      <c r="AQ69">
        <v>0</v>
      </c>
      <c r="AR69">
        <v>0.80553306920289858</v>
      </c>
      <c r="AS69">
        <v>1.1779629953166815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735.56937777358678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157.12122716979732</v>
      </c>
      <c r="L70">
        <v>41.670255434491686</v>
      </c>
      <c r="M70">
        <v>0</v>
      </c>
      <c r="N70">
        <v>28.731651003447972</v>
      </c>
      <c r="O70">
        <v>48.240897014693459</v>
      </c>
      <c r="P70">
        <v>58.556889401506815</v>
      </c>
      <c r="Q70">
        <v>0</v>
      </c>
      <c r="R70">
        <v>10.308671127339901</v>
      </c>
      <c r="S70">
        <v>3.5328825130066548</v>
      </c>
      <c r="T70">
        <v>0</v>
      </c>
      <c r="U70">
        <v>310.76355642023344</v>
      </c>
      <c r="V70">
        <v>4.41030060103627</v>
      </c>
      <c r="W70">
        <v>8.4609696500600222</v>
      </c>
      <c r="X70">
        <v>35.880244347727604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4.0083792354637566</v>
      </c>
      <c r="AF70">
        <v>0</v>
      </c>
      <c r="AG70">
        <v>0</v>
      </c>
      <c r="AH70">
        <v>9.2136441599999994</v>
      </c>
      <c r="AI70">
        <v>0</v>
      </c>
      <c r="AJ70">
        <v>0</v>
      </c>
      <c r="AK70">
        <v>13.209555662726556</v>
      </c>
      <c r="AL70">
        <v>3.1084653092082624</v>
      </c>
      <c r="AM70">
        <v>0</v>
      </c>
      <c r="AN70">
        <v>0</v>
      </c>
      <c r="AO70">
        <v>0</v>
      </c>
      <c r="AP70">
        <v>0.21806829546313178</v>
      </c>
      <c r="AQ70">
        <v>0</v>
      </c>
      <c r="AR70">
        <v>0.93978853840579701</v>
      </c>
      <c r="AS70">
        <v>1.1779629953166815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739.55340887992509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157.12412636442048</v>
      </c>
      <c r="L71">
        <v>41.670255434491686</v>
      </c>
      <c r="M71">
        <v>0</v>
      </c>
      <c r="N71">
        <v>28.731651003447972</v>
      </c>
      <c r="O71">
        <v>48.240897014693459</v>
      </c>
      <c r="P71">
        <v>58.556889401506815</v>
      </c>
      <c r="Q71">
        <v>0</v>
      </c>
      <c r="R71">
        <v>10.308671127339901</v>
      </c>
      <c r="S71">
        <v>3.529512452620434</v>
      </c>
      <c r="T71">
        <v>0</v>
      </c>
      <c r="U71">
        <v>310.76355642023344</v>
      </c>
      <c r="V71">
        <v>4.41030060103627</v>
      </c>
      <c r="W71">
        <v>8.4609696500600222</v>
      </c>
      <c r="X71">
        <v>35.880244347727604</v>
      </c>
      <c r="Y71">
        <v>0</v>
      </c>
      <c r="Z71">
        <v>0</v>
      </c>
      <c r="AA71">
        <v>0</v>
      </c>
      <c r="AB71">
        <v>3.2035243195798957</v>
      </c>
      <c r="AC71">
        <v>2.3536276896497563</v>
      </c>
      <c r="AD71">
        <v>1.9919038819076456</v>
      </c>
      <c r="AE71">
        <v>4.0083792354637566</v>
      </c>
      <c r="AF71">
        <v>0</v>
      </c>
      <c r="AG71">
        <v>0</v>
      </c>
      <c r="AH71">
        <v>13.82046624</v>
      </c>
      <c r="AI71">
        <v>0</v>
      </c>
      <c r="AJ71">
        <v>0</v>
      </c>
      <c r="AK71">
        <v>13.209555662726556</v>
      </c>
      <c r="AL71">
        <v>3.1084653092082624</v>
      </c>
      <c r="AM71">
        <v>0</v>
      </c>
      <c r="AN71">
        <v>0</v>
      </c>
      <c r="AO71">
        <v>0</v>
      </c>
      <c r="AP71">
        <v>0.21806829546313178</v>
      </c>
      <c r="AQ71">
        <v>0</v>
      </c>
      <c r="AR71">
        <v>9.6663973384057957</v>
      </c>
      <c r="AS71">
        <v>1.1779629953166815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760.43542478529946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157.12412636442048</v>
      </c>
      <c r="L72">
        <v>41.670255434491686</v>
      </c>
      <c r="M72">
        <v>0</v>
      </c>
      <c r="N72">
        <v>28.731651003447972</v>
      </c>
      <c r="O72">
        <v>48.240897014693459</v>
      </c>
      <c r="P72">
        <v>58.556889401506815</v>
      </c>
      <c r="Q72">
        <v>0</v>
      </c>
      <c r="R72">
        <v>10.308671127339901</v>
      </c>
      <c r="S72">
        <v>3.5302328417151929</v>
      </c>
      <c r="T72">
        <v>0</v>
      </c>
      <c r="U72">
        <v>310.76355642023344</v>
      </c>
      <c r="V72">
        <v>4.41030060103627</v>
      </c>
      <c r="W72">
        <v>8.4609696500600222</v>
      </c>
      <c r="X72">
        <v>35.880244347727604</v>
      </c>
      <c r="Y72">
        <v>0</v>
      </c>
      <c r="Z72">
        <v>0</v>
      </c>
      <c r="AA72">
        <v>0</v>
      </c>
      <c r="AB72">
        <v>3.2035243195798957</v>
      </c>
      <c r="AC72">
        <v>2.3536276896497563</v>
      </c>
      <c r="AD72">
        <v>3.9838075098410299</v>
      </c>
      <c r="AE72">
        <v>4.0083792354637566</v>
      </c>
      <c r="AF72">
        <v>0</v>
      </c>
      <c r="AG72">
        <v>0</v>
      </c>
      <c r="AH72">
        <v>18.427288319999999</v>
      </c>
      <c r="AI72">
        <v>0</v>
      </c>
      <c r="AJ72">
        <v>0</v>
      </c>
      <c r="AK72">
        <v>13.209555662726556</v>
      </c>
      <c r="AL72">
        <v>3.1084653092082624</v>
      </c>
      <c r="AM72">
        <v>1.1024274951237814</v>
      </c>
      <c r="AN72">
        <v>0</v>
      </c>
      <c r="AO72">
        <v>0</v>
      </c>
      <c r="AP72">
        <v>0.21806829546313178</v>
      </c>
      <c r="AQ72">
        <v>0</v>
      </c>
      <c r="AR72">
        <v>9.6663973384057957</v>
      </c>
      <c r="AS72">
        <v>1.1779629953166815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768.13729837745154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157.12412636442048</v>
      </c>
      <c r="L73">
        <v>41.670255434491686</v>
      </c>
      <c r="M73">
        <v>0</v>
      </c>
      <c r="N73">
        <v>28.731651003447972</v>
      </c>
      <c r="O73">
        <v>48.240897014693459</v>
      </c>
      <c r="P73">
        <v>58.556889401506815</v>
      </c>
      <c r="Q73">
        <v>0</v>
      </c>
      <c r="R73">
        <v>10.308671127339901</v>
      </c>
      <c r="S73">
        <v>3.5302328417151929</v>
      </c>
      <c r="T73">
        <v>0</v>
      </c>
      <c r="U73">
        <v>310.76355642023344</v>
      </c>
      <c r="V73">
        <v>4.41030060103627</v>
      </c>
      <c r="W73">
        <v>8.4609696500600222</v>
      </c>
      <c r="X73">
        <v>35.880244347727604</v>
      </c>
      <c r="Y73">
        <v>0</v>
      </c>
      <c r="Z73">
        <v>0.26755344000000003</v>
      </c>
      <c r="AA73">
        <v>1.7100520349273327</v>
      </c>
      <c r="AB73">
        <v>6.407048893173295</v>
      </c>
      <c r="AC73">
        <v>4.7072551253337505</v>
      </c>
      <c r="AD73">
        <v>6.6658094943224828</v>
      </c>
      <c r="AE73">
        <v>8.0167582169134839</v>
      </c>
      <c r="AF73">
        <v>0</v>
      </c>
      <c r="AG73">
        <v>0</v>
      </c>
      <c r="AH73">
        <v>28.792638</v>
      </c>
      <c r="AI73">
        <v>0.92877613841319739</v>
      </c>
      <c r="AJ73">
        <v>0</v>
      </c>
      <c r="AK73">
        <v>13.209555662726556</v>
      </c>
      <c r="AL73">
        <v>3.1084653092082624</v>
      </c>
      <c r="AM73">
        <v>2.5628194556639166</v>
      </c>
      <c r="AN73">
        <v>0</v>
      </c>
      <c r="AO73">
        <v>0</v>
      </c>
      <c r="AP73">
        <v>0.21806829546313178</v>
      </c>
      <c r="AQ73">
        <v>0</v>
      </c>
      <c r="AR73">
        <v>1.4768106692028986</v>
      </c>
      <c r="AS73">
        <v>1.1779629953166815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786.92736793733786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157.12412636442048</v>
      </c>
      <c r="L74">
        <v>41.670255434491686</v>
      </c>
      <c r="M74">
        <v>0</v>
      </c>
      <c r="N74">
        <v>28.731651003447972</v>
      </c>
      <c r="O74">
        <v>48.240897014693459</v>
      </c>
      <c r="P74">
        <v>58.556889401506815</v>
      </c>
      <c r="Q74">
        <v>0</v>
      </c>
      <c r="R74">
        <v>10.308671127339901</v>
      </c>
      <c r="S74">
        <v>3.5302328417151929</v>
      </c>
      <c r="T74">
        <v>0</v>
      </c>
      <c r="U74">
        <v>310.76355642023344</v>
      </c>
      <c r="V74">
        <v>4.41030060103627</v>
      </c>
      <c r="W74">
        <v>8.4609696500600222</v>
      </c>
      <c r="X74">
        <v>35.880244347727604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4.9550053282550648</v>
      </c>
      <c r="AD74">
        <v>7.8391050590461768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3.1084653092082624</v>
      </c>
      <c r="AM74">
        <v>2.5628194556639166</v>
      </c>
      <c r="AN74">
        <v>0</v>
      </c>
      <c r="AO74">
        <v>0</v>
      </c>
      <c r="AP74">
        <v>0.21806829546313178</v>
      </c>
      <c r="AQ74">
        <v>0</v>
      </c>
      <c r="AR74">
        <v>1.0740442615942027</v>
      </c>
      <c r="AS74">
        <v>1.1779629953166815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799.57783488981647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157.12412636442048</v>
      </c>
      <c r="L75">
        <v>41.670255434491686</v>
      </c>
      <c r="M75">
        <v>0</v>
      </c>
      <c r="N75">
        <v>28.731651003447972</v>
      </c>
      <c r="O75">
        <v>48.240897014693459</v>
      </c>
      <c r="P75">
        <v>58.556889401506815</v>
      </c>
      <c r="Q75">
        <v>0</v>
      </c>
      <c r="R75">
        <v>10.308671127339901</v>
      </c>
      <c r="S75">
        <v>3.5302328417151929</v>
      </c>
      <c r="T75">
        <v>0</v>
      </c>
      <c r="U75">
        <v>310.76355642023344</v>
      </c>
      <c r="V75">
        <v>4.1297408577586197</v>
      </c>
      <c r="W75">
        <v>8.4609696500600222</v>
      </c>
      <c r="X75">
        <v>35.880244347727604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4.9550053282550648</v>
      </c>
      <c r="AD75">
        <v>7.8391050590461768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4.238816400000001</v>
      </c>
      <c r="AM75">
        <v>2.5628194556639166</v>
      </c>
      <c r="AN75">
        <v>0</v>
      </c>
      <c r="AO75">
        <v>0</v>
      </c>
      <c r="AP75">
        <v>0.21806829546313178</v>
      </c>
      <c r="AQ75">
        <v>0</v>
      </c>
      <c r="AR75">
        <v>1.0740442615942027</v>
      </c>
      <c r="AS75">
        <v>1.1779629953166815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807.76980287489789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157.12412636442048</v>
      </c>
      <c r="L76">
        <v>41.670255434491686</v>
      </c>
      <c r="M76">
        <v>0</v>
      </c>
      <c r="N76">
        <v>28.731651003447972</v>
      </c>
      <c r="O76">
        <v>48.240897014693459</v>
      </c>
      <c r="P76">
        <v>58.556889401506815</v>
      </c>
      <c r="Q76">
        <v>0</v>
      </c>
      <c r="R76">
        <v>10.308671127339901</v>
      </c>
      <c r="S76">
        <v>3.5302328417151929</v>
      </c>
      <c r="T76">
        <v>0</v>
      </c>
      <c r="U76">
        <v>310.76355642023344</v>
      </c>
      <c r="V76">
        <v>4.1297408577586197</v>
      </c>
      <c r="W76">
        <v>8.4609696500600222</v>
      </c>
      <c r="X76">
        <v>35.880244347727604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4.9550053282550648</v>
      </c>
      <c r="AD76">
        <v>7.8391050590461768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17.237853309208266</v>
      </c>
      <c r="AM76">
        <v>2.5628194556639166</v>
      </c>
      <c r="AN76">
        <v>0</v>
      </c>
      <c r="AO76">
        <v>0</v>
      </c>
      <c r="AP76">
        <v>0.21806829546313178</v>
      </c>
      <c r="AQ76">
        <v>0</v>
      </c>
      <c r="AR76">
        <v>1.0740442615942027</v>
      </c>
      <c r="AS76">
        <v>1.1779629953166815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821.72954311743945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157.12412636442048</v>
      </c>
      <c r="L77">
        <v>41.670255434491686</v>
      </c>
      <c r="M77">
        <v>0</v>
      </c>
      <c r="N77">
        <v>28.731651003447972</v>
      </c>
      <c r="O77">
        <v>48.240897014693459</v>
      </c>
      <c r="P77">
        <v>58.556889401506815</v>
      </c>
      <c r="Q77">
        <v>0</v>
      </c>
      <c r="R77">
        <v>10.308671127339901</v>
      </c>
      <c r="S77">
        <v>3.5302328417151929</v>
      </c>
      <c r="T77">
        <v>0</v>
      </c>
      <c r="U77">
        <v>310.76355642023344</v>
      </c>
      <c r="V77">
        <v>4.1297408577586197</v>
      </c>
      <c r="W77">
        <v>8.4609696500600222</v>
      </c>
      <c r="X77">
        <v>35.880244347727604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7.0680055387152496</v>
      </c>
      <c r="AD77">
        <v>7.8391050590461768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17.237853309208266</v>
      </c>
      <c r="AM77">
        <v>2.5628194556639166</v>
      </c>
      <c r="AN77">
        <v>0</v>
      </c>
      <c r="AO77">
        <v>0</v>
      </c>
      <c r="AP77">
        <v>0.21806829546313178</v>
      </c>
      <c r="AQ77">
        <v>0</v>
      </c>
      <c r="AR77">
        <v>1.0740442615942027</v>
      </c>
      <c r="AS77">
        <v>1.1779629953166815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823.84254332789965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157.12412636442048</v>
      </c>
      <c r="L78">
        <v>41.670255434491686</v>
      </c>
      <c r="M78">
        <v>0</v>
      </c>
      <c r="N78">
        <v>28.731651003447972</v>
      </c>
      <c r="O78">
        <v>48.240897014693459</v>
      </c>
      <c r="P78">
        <v>58.556889401506815</v>
      </c>
      <c r="Q78">
        <v>0</v>
      </c>
      <c r="R78">
        <v>10.308671127339901</v>
      </c>
      <c r="S78">
        <v>3.5302328417151929</v>
      </c>
      <c r="T78">
        <v>0</v>
      </c>
      <c r="U78">
        <v>310.76355642023344</v>
      </c>
      <c r="V78">
        <v>4.1297408577586197</v>
      </c>
      <c r="W78">
        <v>8.4609696500600222</v>
      </c>
      <c r="X78">
        <v>35.880244347727604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7.0680055387152496</v>
      </c>
      <c r="AD78">
        <v>7.8391050590461768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17.237853309208266</v>
      </c>
      <c r="AM78">
        <v>2.5628194556639166</v>
      </c>
      <c r="AN78">
        <v>0</v>
      </c>
      <c r="AO78">
        <v>0</v>
      </c>
      <c r="AP78">
        <v>0.21806829546313178</v>
      </c>
      <c r="AQ78">
        <v>0</v>
      </c>
      <c r="AR78">
        <v>1.2082997307971013</v>
      </c>
      <c r="AS78">
        <v>1.1779629953166815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822.08800175446265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157.12412636442048</v>
      </c>
      <c r="L79">
        <v>41.670255434491686</v>
      </c>
      <c r="M79">
        <v>0</v>
      </c>
      <c r="N79">
        <v>28.731651003447972</v>
      </c>
      <c r="O79">
        <v>48.240897014693459</v>
      </c>
      <c r="P79">
        <v>58.556889401506815</v>
      </c>
      <c r="Q79">
        <v>0</v>
      </c>
      <c r="R79">
        <v>10.308671127339901</v>
      </c>
      <c r="S79">
        <v>3.5302328417151929</v>
      </c>
      <c r="T79">
        <v>0</v>
      </c>
      <c r="U79">
        <v>310.76355642023344</v>
      </c>
      <c r="V79">
        <v>4.1297408577586197</v>
      </c>
      <c r="W79">
        <v>8.4609696500600222</v>
      </c>
      <c r="X79">
        <v>35.880244347727604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7.0680055387152496</v>
      </c>
      <c r="AD79">
        <v>5.9114564114307333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17.237853309208266</v>
      </c>
      <c r="AM79">
        <v>2.5628194556639166</v>
      </c>
      <c r="AN79">
        <v>0</v>
      </c>
      <c r="AO79">
        <v>0</v>
      </c>
      <c r="AP79">
        <v>0.21806829546313178</v>
      </c>
      <c r="AQ79">
        <v>0</v>
      </c>
      <c r="AR79">
        <v>9.6663973384057957</v>
      </c>
      <c r="AS79">
        <v>1.3088476596788583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824.14251329881802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157.12412636442048</v>
      </c>
      <c r="L80">
        <v>41.670255434491686</v>
      </c>
      <c r="M80">
        <v>0</v>
      </c>
      <c r="N80">
        <v>28.731651003447972</v>
      </c>
      <c r="O80">
        <v>48.240897014693459</v>
      </c>
      <c r="P80">
        <v>58.556889401506815</v>
      </c>
      <c r="Q80">
        <v>0</v>
      </c>
      <c r="R80">
        <v>10.308671127339901</v>
      </c>
      <c r="S80">
        <v>3.5302328417151929</v>
      </c>
      <c r="T80">
        <v>0</v>
      </c>
      <c r="U80">
        <v>310.76355642023344</v>
      </c>
      <c r="V80">
        <v>4.1297408577586197</v>
      </c>
      <c r="W80">
        <v>8.4609696500600222</v>
      </c>
      <c r="X80">
        <v>35.880244347727604</v>
      </c>
      <c r="Y80">
        <v>0</v>
      </c>
      <c r="Z80">
        <v>0</v>
      </c>
      <c r="AA80">
        <v>3.4170295814580407</v>
      </c>
      <c r="AB80">
        <v>6.407048893173295</v>
      </c>
      <c r="AC80">
        <v>4.7072551253337505</v>
      </c>
      <c r="AD80">
        <v>3.9838075098410299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0.5651754184165233</v>
      </c>
      <c r="AM80">
        <v>1.1348518108027008</v>
      </c>
      <c r="AN80">
        <v>0</v>
      </c>
      <c r="AO80">
        <v>0</v>
      </c>
      <c r="AP80">
        <v>0.21806829546313178</v>
      </c>
      <c r="AQ80">
        <v>0</v>
      </c>
      <c r="AR80">
        <v>9.6663973384057957</v>
      </c>
      <c r="AS80">
        <v>6.0206993869313115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792.43873806049714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157.12412636442048</v>
      </c>
      <c r="L81">
        <v>41.648885324483416</v>
      </c>
      <c r="M81">
        <v>0</v>
      </c>
      <c r="N81">
        <v>28.731651003447972</v>
      </c>
      <c r="O81">
        <v>48.240897014693459</v>
      </c>
      <c r="P81">
        <v>58.556889401506815</v>
      </c>
      <c r="Q81">
        <v>0</v>
      </c>
      <c r="R81">
        <v>10.308161467980295</v>
      </c>
      <c r="S81">
        <v>3.5302328417151929</v>
      </c>
      <c r="T81">
        <v>0</v>
      </c>
      <c r="U81">
        <v>310.76355642023344</v>
      </c>
      <c r="V81">
        <v>4.1297408577586197</v>
      </c>
      <c r="W81">
        <v>8.4609696500600222</v>
      </c>
      <c r="X81">
        <v>35.880244347727604</v>
      </c>
      <c r="Y81">
        <v>0</v>
      </c>
      <c r="Z81">
        <v>0</v>
      </c>
      <c r="AA81">
        <v>1.5371253333333337</v>
      </c>
      <c r="AB81">
        <v>6.407048893173295</v>
      </c>
      <c r="AC81">
        <v>2.3536276896497563</v>
      </c>
      <c r="AD81">
        <v>1.9919038819076456</v>
      </c>
      <c r="AE81">
        <v>8.0167582169134839</v>
      </c>
      <c r="AF81">
        <v>0</v>
      </c>
      <c r="AG81">
        <v>0</v>
      </c>
      <c r="AH81">
        <v>13.82046624</v>
      </c>
      <c r="AI81">
        <v>0</v>
      </c>
      <c r="AJ81">
        <v>0</v>
      </c>
      <c r="AK81">
        <v>13.209555662726556</v>
      </c>
      <c r="AL81">
        <v>0.5651754184165233</v>
      </c>
      <c r="AM81">
        <v>1.1348518108027008</v>
      </c>
      <c r="AN81">
        <v>0</v>
      </c>
      <c r="AO81">
        <v>0</v>
      </c>
      <c r="AP81">
        <v>0.21806829546313178</v>
      </c>
      <c r="AQ81">
        <v>0</v>
      </c>
      <c r="AR81">
        <v>1.4768106692028986</v>
      </c>
      <c r="AS81">
        <v>6.0206993869313115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764.12744619254795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157.12122716979732</v>
      </c>
      <c r="L82">
        <v>41.648885324483416</v>
      </c>
      <c r="M82">
        <v>0</v>
      </c>
      <c r="N82">
        <v>28.731651003447972</v>
      </c>
      <c r="O82">
        <v>48.240897014693459</v>
      </c>
      <c r="P82">
        <v>58.556889401506815</v>
      </c>
      <c r="Q82">
        <v>0</v>
      </c>
      <c r="R82">
        <v>10.308161467980295</v>
      </c>
      <c r="S82">
        <v>3.5328825130066548</v>
      </c>
      <c r="T82">
        <v>0</v>
      </c>
      <c r="U82">
        <v>310.76355642023344</v>
      </c>
      <c r="V82">
        <v>4.1297408577586197</v>
      </c>
      <c r="W82">
        <v>8.4609696500600222</v>
      </c>
      <c r="X82">
        <v>35.880244347727604</v>
      </c>
      <c r="Y82">
        <v>0</v>
      </c>
      <c r="Z82">
        <v>0</v>
      </c>
      <c r="AA82">
        <v>0</v>
      </c>
      <c r="AB82">
        <v>6.407048893173295</v>
      </c>
      <c r="AC82">
        <v>0</v>
      </c>
      <c r="AD82">
        <v>0</v>
      </c>
      <c r="AE82">
        <v>8.0167582169134839</v>
      </c>
      <c r="AF82">
        <v>0</v>
      </c>
      <c r="AG82">
        <v>0</v>
      </c>
      <c r="AH82">
        <v>9.2136441599999994</v>
      </c>
      <c r="AI82">
        <v>0</v>
      </c>
      <c r="AJ82">
        <v>0</v>
      </c>
      <c r="AK82">
        <v>13.209555662726556</v>
      </c>
      <c r="AL82">
        <v>0.5651754184165233</v>
      </c>
      <c r="AM82">
        <v>0</v>
      </c>
      <c r="AN82">
        <v>0</v>
      </c>
      <c r="AO82">
        <v>0</v>
      </c>
      <c r="AP82">
        <v>0.21806829546313178</v>
      </c>
      <c r="AQ82">
        <v>0</v>
      </c>
      <c r="AR82">
        <v>1.0740442615942027</v>
      </c>
      <c r="AS82">
        <v>6.0206993869313115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752.1000994659139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115.86849357523936</v>
      </c>
      <c r="L83">
        <v>41.648726136310941</v>
      </c>
      <c r="M83">
        <v>0</v>
      </c>
      <c r="N83">
        <v>28.731651003447972</v>
      </c>
      <c r="O83">
        <v>48.240897014693459</v>
      </c>
      <c r="P83">
        <v>58.556889401506815</v>
      </c>
      <c r="Q83">
        <v>0</v>
      </c>
      <c r="R83">
        <v>10.308161467980295</v>
      </c>
      <c r="S83">
        <v>3.5503160155490767</v>
      </c>
      <c r="T83">
        <v>0</v>
      </c>
      <c r="U83">
        <v>310.76355642023344</v>
      </c>
      <c r="V83">
        <v>4.1297408577586197</v>
      </c>
      <c r="W83">
        <v>8.4609696500600222</v>
      </c>
      <c r="X83">
        <v>35.880244347727604</v>
      </c>
      <c r="Y83">
        <v>0</v>
      </c>
      <c r="Z83">
        <v>0</v>
      </c>
      <c r="AA83">
        <v>0</v>
      </c>
      <c r="AB83">
        <v>6.407048893173295</v>
      </c>
      <c r="AC83">
        <v>0</v>
      </c>
      <c r="AD83">
        <v>0</v>
      </c>
      <c r="AE83">
        <v>8.0167582169134839</v>
      </c>
      <c r="AF83">
        <v>0</v>
      </c>
      <c r="AG83">
        <v>0</v>
      </c>
      <c r="AH83">
        <v>4.6068220799999997</v>
      </c>
      <c r="AI83">
        <v>0</v>
      </c>
      <c r="AJ83">
        <v>0</v>
      </c>
      <c r="AK83">
        <v>13.209555662726556</v>
      </c>
      <c r="AL83">
        <v>0.5651754184165233</v>
      </c>
      <c r="AM83">
        <v>0</v>
      </c>
      <c r="AN83">
        <v>0</v>
      </c>
      <c r="AO83">
        <v>0</v>
      </c>
      <c r="AP83">
        <v>0.21806829546313178</v>
      </c>
      <c r="AQ83">
        <v>0</v>
      </c>
      <c r="AR83">
        <v>1.0740442615942027</v>
      </c>
      <c r="AS83">
        <v>1.3088476596788583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701.54596637847351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76.608718614113755</v>
      </c>
      <c r="L84">
        <v>32.220070775350273</v>
      </c>
      <c r="M84">
        <v>0</v>
      </c>
      <c r="N84">
        <v>28.731651003447972</v>
      </c>
      <c r="O84">
        <v>48.240897014693459</v>
      </c>
      <c r="P84">
        <v>58.556889401506815</v>
      </c>
      <c r="Q84">
        <v>0</v>
      </c>
      <c r="R84">
        <v>10.308161467980295</v>
      </c>
      <c r="S84">
        <v>1.917419235225956</v>
      </c>
      <c r="T84">
        <v>0</v>
      </c>
      <c r="U84">
        <v>310.76355642023344</v>
      </c>
      <c r="V84">
        <v>4.1297408577586197</v>
      </c>
      <c r="W84">
        <v>8.4609696500600222</v>
      </c>
      <c r="X84">
        <v>35.880244347727604</v>
      </c>
      <c r="Y84">
        <v>0</v>
      </c>
      <c r="Z84">
        <v>0</v>
      </c>
      <c r="AA84">
        <v>0</v>
      </c>
      <c r="AB84">
        <v>4.8636504000000009</v>
      </c>
      <c r="AC84">
        <v>0</v>
      </c>
      <c r="AD84">
        <v>0</v>
      </c>
      <c r="AE84">
        <v>8.0167582169134839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13.209555662726556</v>
      </c>
      <c r="AL84">
        <v>0.5651754184165233</v>
      </c>
      <c r="AM84">
        <v>0</v>
      </c>
      <c r="AN84">
        <v>0</v>
      </c>
      <c r="AO84">
        <v>0</v>
      </c>
      <c r="AP84">
        <v>0.21806829546313178</v>
      </c>
      <c r="AQ84">
        <v>0</v>
      </c>
      <c r="AR84">
        <v>1.0740442615942027</v>
      </c>
      <c r="AS84">
        <v>1.1779629953166815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644.9435340385287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76.608718614113755</v>
      </c>
      <c r="L85">
        <v>24.509922551874649</v>
      </c>
      <c r="M85">
        <v>0</v>
      </c>
      <c r="N85">
        <v>28.731651003447972</v>
      </c>
      <c r="O85">
        <v>48.240897014693459</v>
      </c>
      <c r="P85">
        <v>58.556889401506815</v>
      </c>
      <c r="Q85">
        <v>0</v>
      </c>
      <c r="R85">
        <v>4.7886598104332956</v>
      </c>
      <c r="S85">
        <v>1.917419235225956</v>
      </c>
      <c r="T85">
        <v>0</v>
      </c>
      <c r="U85">
        <v>310.76355642023344</v>
      </c>
      <c r="V85">
        <v>4.1297408577586197</v>
      </c>
      <c r="W85">
        <v>3.8300616751481353</v>
      </c>
      <c r="X85">
        <v>17.240082108628279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8.0167582169134839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13.209555662726556</v>
      </c>
      <c r="AL85">
        <v>0.5651754184165233</v>
      </c>
      <c r="AM85">
        <v>0</v>
      </c>
      <c r="AN85">
        <v>0</v>
      </c>
      <c r="AO85">
        <v>0</v>
      </c>
      <c r="AP85">
        <v>0.21806829546313178</v>
      </c>
      <c r="AQ85">
        <v>0</v>
      </c>
      <c r="AR85">
        <v>1.2082997307971013</v>
      </c>
      <c r="AS85">
        <v>1.1779629953166815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603.71341901269784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76.608718614113755</v>
      </c>
      <c r="L86">
        <v>20.109945648648651</v>
      </c>
      <c r="M86">
        <v>0</v>
      </c>
      <c r="N86">
        <v>28.731651003447972</v>
      </c>
      <c r="O86">
        <v>48.240897014693459</v>
      </c>
      <c r="P86">
        <v>58.556889401506815</v>
      </c>
      <c r="Q86">
        <v>0</v>
      </c>
      <c r="R86">
        <v>4.7886598104332956</v>
      </c>
      <c r="S86">
        <v>1.917419235225956</v>
      </c>
      <c r="T86">
        <v>0</v>
      </c>
      <c r="U86">
        <v>310.76355642023344</v>
      </c>
      <c r="V86">
        <v>4.1297408577586197</v>
      </c>
      <c r="W86">
        <v>3.8300616751481353</v>
      </c>
      <c r="X86">
        <v>17.240082108628279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13.209555662726556</v>
      </c>
      <c r="AL86">
        <v>0.5651754184165233</v>
      </c>
      <c r="AM86">
        <v>0</v>
      </c>
      <c r="AN86">
        <v>0</v>
      </c>
      <c r="AO86">
        <v>0</v>
      </c>
      <c r="AP86">
        <v>0.21806829546313178</v>
      </c>
      <c r="AQ86">
        <v>0</v>
      </c>
      <c r="AR86">
        <v>9.6663973384057957</v>
      </c>
      <c r="AS86">
        <v>1.1779629953166815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603.76316073563066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76.608718614113755</v>
      </c>
      <c r="L87">
        <v>20.109945648648651</v>
      </c>
      <c r="M87">
        <v>0</v>
      </c>
      <c r="N87">
        <v>28.731651003447972</v>
      </c>
      <c r="O87">
        <v>48.240897014693459</v>
      </c>
      <c r="P87">
        <v>58.556889401506815</v>
      </c>
      <c r="Q87">
        <v>0</v>
      </c>
      <c r="R87">
        <v>4.7902948593558916</v>
      </c>
      <c r="S87">
        <v>1.917419235225956</v>
      </c>
      <c r="T87">
        <v>0</v>
      </c>
      <c r="U87">
        <v>310.76355642023344</v>
      </c>
      <c r="V87">
        <v>0</v>
      </c>
      <c r="W87">
        <v>3.8300616751481353</v>
      </c>
      <c r="X87">
        <v>17.240082108628279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0.5651754184165233</v>
      </c>
      <c r="AM87">
        <v>0</v>
      </c>
      <c r="AN87">
        <v>0</v>
      </c>
      <c r="AO87">
        <v>0</v>
      </c>
      <c r="AP87">
        <v>0.21806829546313178</v>
      </c>
      <c r="AQ87">
        <v>0</v>
      </c>
      <c r="AR87">
        <v>9.6663973384057957</v>
      </c>
      <c r="AS87">
        <v>1.1779629953166815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599.63505492679474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76.608718614113755</v>
      </c>
      <c r="L88">
        <v>20.109945648648651</v>
      </c>
      <c r="M88">
        <v>0</v>
      </c>
      <c r="N88">
        <v>28.731651003447972</v>
      </c>
      <c r="O88">
        <v>48.240897014693459</v>
      </c>
      <c r="P88">
        <v>58.556889401506815</v>
      </c>
      <c r="Q88">
        <v>0</v>
      </c>
      <c r="R88">
        <v>4.7902948593558916</v>
      </c>
      <c r="S88">
        <v>1.917419235225956</v>
      </c>
      <c r="T88">
        <v>0</v>
      </c>
      <c r="U88">
        <v>310.76355642023344</v>
      </c>
      <c r="V88">
        <v>0</v>
      </c>
      <c r="W88">
        <v>8.4312641190117503</v>
      </c>
      <c r="X88">
        <v>35.660803873931627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0.5651754184165233</v>
      </c>
      <c r="AM88">
        <v>0</v>
      </c>
      <c r="AN88">
        <v>0</v>
      </c>
      <c r="AO88">
        <v>0</v>
      </c>
      <c r="AP88">
        <v>0.21806829546313178</v>
      </c>
      <c r="AQ88">
        <v>0</v>
      </c>
      <c r="AR88">
        <v>1.4768106692028986</v>
      </c>
      <c r="AS88">
        <v>1.1779629953166815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614.46739246675884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76.608718614113755</v>
      </c>
      <c r="L89">
        <v>20.109945648648651</v>
      </c>
      <c r="M89">
        <v>0</v>
      </c>
      <c r="N89">
        <v>28.731651003447972</v>
      </c>
      <c r="O89">
        <v>48.240897014693459</v>
      </c>
      <c r="P89">
        <v>58.556889401506815</v>
      </c>
      <c r="Q89">
        <v>0</v>
      </c>
      <c r="R89">
        <v>4.7902948593558916</v>
      </c>
      <c r="S89">
        <v>1.917419235225956</v>
      </c>
      <c r="T89">
        <v>0</v>
      </c>
      <c r="U89">
        <v>310.76355642023344</v>
      </c>
      <c r="V89">
        <v>0</v>
      </c>
      <c r="W89">
        <v>3.9401851759918611</v>
      </c>
      <c r="X89">
        <v>19.109574034608237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0.5651754184165233</v>
      </c>
      <c r="AM89">
        <v>0</v>
      </c>
      <c r="AN89">
        <v>0</v>
      </c>
      <c r="AO89">
        <v>0</v>
      </c>
      <c r="AP89">
        <v>0.21806829546313178</v>
      </c>
      <c r="AQ89">
        <v>0</v>
      </c>
      <c r="AR89">
        <v>1.0740442615942027</v>
      </c>
      <c r="AS89">
        <v>1.1779629953166815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593.0223172768068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76.608718614113755</v>
      </c>
      <c r="L90">
        <v>20.109945648648651</v>
      </c>
      <c r="M90">
        <v>0</v>
      </c>
      <c r="N90">
        <v>28.731651003447972</v>
      </c>
      <c r="O90">
        <v>48.240897014693459</v>
      </c>
      <c r="P90">
        <v>58.556889401506815</v>
      </c>
      <c r="Q90">
        <v>0</v>
      </c>
      <c r="R90">
        <v>4.7902948593558916</v>
      </c>
      <c r="S90">
        <v>1.917419235225956</v>
      </c>
      <c r="T90">
        <v>0</v>
      </c>
      <c r="U90">
        <v>310.76355642023344</v>
      </c>
      <c r="V90">
        <v>0</v>
      </c>
      <c r="W90">
        <v>3.8300616751481353</v>
      </c>
      <c r="X90">
        <v>17.240082108628279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0.5651754184165233</v>
      </c>
      <c r="AM90">
        <v>0</v>
      </c>
      <c r="AN90">
        <v>0</v>
      </c>
      <c r="AO90">
        <v>0</v>
      </c>
      <c r="AP90">
        <v>0.21806829546313178</v>
      </c>
      <c r="AQ90">
        <v>0</v>
      </c>
      <c r="AR90">
        <v>1.0740442615942027</v>
      </c>
      <c r="AS90">
        <v>1.1779629953166815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591.04270184998313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76.608718614113755</v>
      </c>
      <c r="L91">
        <v>20.109945648648651</v>
      </c>
      <c r="M91">
        <v>0</v>
      </c>
      <c r="N91">
        <v>28.731651003447972</v>
      </c>
      <c r="O91">
        <v>48.240897014693459</v>
      </c>
      <c r="P91">
        <v>58.556889401506815</v>
      </c>
      <c r="Q91">
        <v>0</v>
      </c>
      <c r="R91">
        <v>4.7902948593558916</v>
      </c>
      <c r="S91">
        <v>1.917419235225956</v>
      </c>
      <c r="T91">
        <v>0</v>
      </c>
      <c r="U91">
        <v>310.76355642023344</v>
      </c>
      <c r="V91">
        <v>0</v>
      </c>
      <c r="W91">
        <v>3.8300616751481353</v>
      </c>
      <c r="X91">
        <v>17.240082108628279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0.5651754184165233</v>
      </c>
      <c r="AM91">
        <v>0</v>
      </c>
      <c r="AN91">
        <v>0</v>
      </c>
      <c r="AO91">
        <v>0</v>
      </c>
      <c r="AP91">
        <v>0.21806829546313178</v>
      </c>
      <c r="AQ91">
        <v>0</v>
      </c>
      <c r="AR91">
        <v>1.0740442615942027</v>
      </c>
      <c r="AS91">
        <v>1.1779629953166815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591.04270184998313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76.608718614113755</v>
      </c>
      <c r="L92">
        <v>20.109945648648651</v>
      </c>
      <c r="M92">
        <v>0</v>
      </c>
      <c r="N92">
        <v>28.731651003447972</v>
      </c>
      <c r="O92">
        <v>48.240897014693459</v>
      </c>
      <c r="P92">
        <v>58.556889401506815</v>
      </c>
      <c r="Q92">
        <v>0</v>
      </c>
      <c r="R92">
        <v>4.7902948593558916</v>
      </c>
      <c r="S92">
        <v>1.917419235225956</v>
      </c>
      <c r="T92">
        <v>0</v>
      </c>
      <c r="U92">
        <v>310.76355642023344</v>
      </c>
      <c r="V92">
        <v>0</v>
      </c>
      <c r="W92">
        <v>3.8300616751481353</v>
      </c>
      <c r="X92">
        <v>17.240082108628279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4.0083792354637566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0.5651754184165233</v>
      </c>
      <c r="AM92">
        <v>0</v>
      </c>
      <c r="AN92">
        <v>0</v>
      </c>
      <c r="AO92">
        <v>0</v>
      </c>
      <c r="AP92">
        <v>0.21806829546313178</v>
      </c>
      <c r="AQ92">
        <v>0</v>
      </c>
      <c r="AR92">
        <v>1.0740442615942027</v>
      </c>
      <c r="AS92">
        <v>1.1779629953166815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591.04270184998313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76.608718614113755</v>
      </c>
      <c r="L93">
        <v>20.109945648648651</v>
      </c>
      <c r="M93">
        <v>0</v>
      </c>
      <c r="N93">
        <v>28.731651003447972</v>
      </c>
      <c r="O93">
        <v>48.240897014693459</v>
      </c>
      <c r="P93">
        <v>58.556889401506815</v>
      </c>
      <c r="Q93">
        <v>0</v>
      </c>
      <c r="R93">
        <v>4.7902948593558916</v>
      </c>
      <c r="S93">
        <v>1.917419235225956</v>
      </c>
      <c r="T93">
        <v>0</v>
      </c>
      <c r="U93">
        <v>310.76355642023344</v>
      </c>
      <c r="V93">
        <v>0</v>
      </c>
      <c r="W93">
        <v>3.8300616751481353</v>
      </c>
      <c r="X93">
        <v>17.240082108628279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4.0083792354637566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0.5651754184165233</v>
      </c>
      <c r="AM93">
        <v>0</v>
      </c>
      <c r="AN93">
        <v>0</v>
      </c>
      <c r="AO93">
        <v>0</v>
      </c>
      <c r="AP93">
        <v>0.21806829546313178</v>
      </c>
      <c r="AQ93">
        <v>0</v>
      </c>
      <c r="AR93">
        <v>1.0740442615942027</v>
      </c>
      <c r="AS93">
        <v>1.1779629953166815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591.04270184998313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76.608718614113755</v>
      </c>
      <c r="L94">
        <v>20.109945648648651</v>
      </c>
      <c r="M94">
        <v>0</v>
      </c>
      <c r="N94">
        <v>28.731651003447972</v>
      </c>
      <c r="O94">
        <v>48.240897014693459</v>
      </c>
      <c r="P94">
        <v>58.556889401506815</v>
      </c>
      <c r="Q94">
        <v>0</v>
      </c>
      <c r="R94">
        <v>4.7902948593558916</v>
      </c>
      <c r="S94">
        <v>1.917419235225956</v>
      </c>
      <c r="T94">
        <v>0</v>
      </c>
      <c r="U94">
        <v>310.76355642023344</v>
      </c>
      <c r="V94">
        <v>0</v>
      </c>
      <c r="W94">
        <v>3.8300616751481353</v>
      </c>
      <c r="X94">
        <v>17.240082108628279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4.0083792354637566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0.5651754184165233</v>
      </c>
      <c r="AM94">
        <v>0</v>
      </c>
      <c r="AN94">
        <v>0</v>
      </c>
      <c r="AO94">
        <v>0</v>
      </c>
      <c r="AP94">
        <v>0.21806829546313178</v>
      </c>
      <c r="AQ94">
        <v>0</v>
      </c>
      <c r="AR94">
        <v>1.0740442615942027</v>
      </c>
      <c r="AS94">
        <v>1.1779629953166815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591.04270184998313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77.640469361775786</v>
      </c>
      <c r="L95">
        <v>20.109945648648651</v>
      </c>
      <c r="M95">
        <v>0</v>
      </c>
      <c r="N95">
        <v>28.731651003447972</v>
      </c>
      <c r="O95">
        <v>48.240897014693459</v>
      </c>
      <c r="P95">
        <v>58.556889401506815</v>
      </c>
      <c r="Q95">
        <v>0</v>
      </c>
      <c r="R95">
        <v>4.7902948593558916</v>
      </c>
      <c r="S95">
        <v>1.917419235225956</v>
      </c>
      <c r="T95">
        <v>0</v>
      </c>
      <c r="U95">
        <v>310.76355642023344</v>
      </c>
      <c r="V95">
        <v>0</v>
      </c>
      <c r="W95">
        <v>3.8300616751481353</v>
      </c>
      <c r="X95">
        <v>17.240082108628279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0.5651754184165233</v>
      </c>
      <c r="AM95">
        <v>0</v>
      </c>
      <c r="AN95">
        <v>0</v>
      </c>
      <c r="AO95">
        <v>0</v>
      </c>
      <c r="AP95">
        <v>0.21806829546313178</v>
      </c>
      <c r="AQ95">
        <v>0</v>
      </c>
      <c r="AR95">
        <v>1.0740442615942027</v>
      </c>
      <c r="AS95">
        <v>1.1779629953166815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588.06607336218144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76.607585137268799</v>
      </c>
      <c r="L96">
        <v>20.109945648648651</v>
      </c>
      <c r="M96">
        <v>0</v>
      </c>
      <c r="N96">
        <v>28.731651003447972</v>
      </c>
      <c r="O96">
        <v>48.240897014693459</v>
      </c>
      <c r="P96">
        <v>58.556889401506815</v>
      </c>
      <c r="Q96">
        <v>0</v>
      </c>
      <c r="R96">
        <v>4.7902948593558916</v>
      </c>
      <c r="S96">
        <v>1.917419235225956</v>
      </c>
      <c r="T96">
        <v>0</v>
      </c>
      <c r="U96">
        <v>310.76355642023344</v>
      </c>
      <c r="V96">
        <v>0</v>
      </c>
      <c r="W96">
        <v>3.8300616751481353</v>
      </c>
      <c r="X96">
        <v>17.240082108628279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0.5651754184165233</v>
      </c>
      <c r="AM96">
        <v>0</v>
      </c>
      <c r="AN96">
        <v>0</v>
      </c>
      <c r="AO96">
        <v>0</v>
      </c>
      <c r="AP96">
        <v>0.21806829546313178</v>
      </c>
      <c r="AQ96">
        <v>0</v>
      </c>
      <c r="AR96">
        <v>1.0740442615942027</v>
      </c>
      <c r="AS96">
        <v>1.1779629953166815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587.03318913767441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76.607107167911664</v>
      </c>
      <c r="L97">
        <v>20.109945648648651</v>
      </c>
      <c r="M97">
        <v>0</v>
      </c>
      <c r="N97">
        <v>28.731651003447972</v>
      </c>
      <c r="O97">
        <v>48.240897014693459</v>
      </c>
      <c r="P97">
        <v>58.556889401506815</v>
      </c>
      <c r="Q97">
        <v>0</v>
      </c>
      <c r="R97">
        <v>4.7902948593558916</v>
      </c>
      <c r="S97">
        <v>1.917419235225956</v>
      </c>
      <c r="T97">
        <v>0</v>
      </c>
      <c r="U97">
        <v>310.76355642023344</v>
      </c>
      <c r="V97">
        <v>0</v>
      </c>
      <c r="W97">
        <v>3.8300616751481353</v>
      </c>
      <c r="X97">
        <v>17.240082108628279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0.5651754184165233</v>
      </c>
      <c r="AM97">
        <v>0</v>
      </c>
      <c r="AN97">
        <v>0</v>
      </c>
      <c r="AO97">
        <v>0</v>
      </c>
      <c r="AP97">
        <v>0.21806829546313178</v>
      </c>
      <c r="AQ97">
        <v>0</v>
      </c>
      <c r="AR97">
        <v>1.6110661384057972</v>
      </c>
      <c r="AS97">
        <v>1.1779629953166815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587.56973304512894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76.607917565609156</v>
      </c>
      <c r="L98">
        <v>20.109945648648651</v>
      </c>
      <c r="M98">
        <v>0</v>
      </c>
      <c r="N98">
        <v>28.731651003447972</v>
      </c>
      <c r="O98">
        <v>48.240897014693459</v>
      </c>
      <c r="P98">
        <v>58.556889401506815</v>
      </c>
      <c r="Q98">
        <v>0</v>
      </c>
      <c r="R98">
        <v>4.7902948593558916</v>
      </c>
      <c r="S98">
        <v>1.917419235225956</v>
      </c>
      <c r="T98">
        <v>0</v>
      </c>
      <c r="U98">
        <v>310.76355642023344</v>
      </c>
      <c r="V98">
        <v>0</v>
      </c>
      <c r="W98">
        <v>3.8300616751481353</v>
      </c>
      <c r="X98">
        <v>17.240082108628279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0.5651754184165233</v>
      </c>
      <c r="AM98">
        <v>0</v>
      </c>
      <c r="AN98">
        <v>0</v>
      </c>
      <c r="AO98">
        <v>0</v>
      </c>
      <c r="AP98">
        <v>0.21806829546313178</v>
      </c>
      <c r="AQ98">
        <v>0</v>
      </c>
      <c r="AR98">
        <v>1.6110661384057972</v>
      </c>
      <c r="AS98">
        <v>1.1779629953166815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587.57054344282642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2.4207730406651415</v>
      </c>
      <c r="L99">
        <f t="shared" si="2"/>
        <v>0.65426742700950924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1.4053653456361641</v>
      </c>
      <c r="Q99">
        <f t="shared" si="2"/>
        <v>1.1127757013963057E-2</v>
      </c>
      <c r="R99">
        <f t="shared" si="2"/>
        <v>0.13989831984074166</v>
      </c>
      <c r="S99">
        <f t="shared" si="2"/>
        <v>5.7359604649718524E-2</v>
      </c>
      <c r="T99">
        <f t="shared" si="2"/>
        <v>0</v>
      </c>
      <c r="U99">
        <f t="shared" si="2"/>
        <v>7.5014434285533946</v>
      </c>
      <c r="V99">
        <f t="shared" si="2"/>
        <v>4.758832636469363E-2</v>
      </c>
      <c r="W99">
        <f t="shared" si="2"/>
        <v>0.15316596515462436</v>
      </c>
      <c r="X99">
        <f t="shared" si="2"/>
        <v>0.71187096470253641</v>
      </c>
      <c r="Y99">
        <f t="shared" si="2"/>
        <v>0</v>
      </c>
      <c r="Z99">
        <f t="shared" si="2"/>
        <v>9.6501173519999966E-3</v>
      </c>
      <c r="AA99">
        <f t="shared" si="2"/>
        <v>2.2094639549460861E-2</v>
      </c>
      <c r="AB99">
        <f t="shared" si="2"/>
        <v>3.4045553181020274E-2</v>
      </c>
      <c r="AC99">
        <f t="shared" si="2"/>
        <v>2.4099055880006281E-2</v>
      </c>
      <c r="AD99">
        <f t="shared" si="2"/>
        <v>1.9983131954295987E-2</v>
      </c>
      <c r="AE99">
        <f t="shared" si="2"/>
        <v>9.0188531019836288E-2</v>
      </c>
      <c r="AF99">
        <f t="shared" si="2"/>
        <v>0</v>
      </c>
      <c r="AG99">
        <f t="shared" si="2"/>
        <v>0</v>
      </c>
      <c r="AH99">
        <f t="shared" si="2"/>
        <v>0.15184085575933995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7.3614109422934601E-2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1.4563844553675577E-2</v>
      </c>
      <c r="AQ99">
        <f t="shared" si="2"/>
        <v>0</v>
      </c>
      <c r="AR99">
        <f t="shared" si="2"/>
        <v>5.0983534050181106E-2</v>
      </c>
      <c r="AS99">
        <f t="shared" si="2"/>
        <v>4.2799319728869308E-2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15.823666642520331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1.9199157020380311</v>
      </c>
      <c r="L3">
        <v>203.00639157483113</v>
      </c>
      <c r="M3">
        <v>25.859631755072979</v>
      </c>
      <c r="N3">
        <v>34.701994076562642</v>
      </c>
      <c r="O3">
        <v>0</v>
      </c>
      <c r="P3">
        <v>36.24426425124863</v>
      </c>
      <c r="Q3">
        <v>1.911863414634146</v>
      </c>
      <c r="R3">
        <v>2.8698997920753238</v>
      </c>
      <c r="S3">
        <v>1.9152</v>
      </c>
      <c r="T3">
        <v>0</v>
      </c>
      <c r="U3">
        <v>24.610254808408765</v>
      </c>
      <c r="V3">
        <v>1.9108999423480084</v>
      </c>
      <c r="W3">
        <v>2.340530666975023</v>
      </c>
      <c r="X3">
        <v>9.5800925026976742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0.567886</v>
      </c>
      <c r="AO3">
        <v>0</v>
      </c>
      <c r="AP3">
        <v>0.75267877489643753</v>
      </c>
      <c r="AQ3">
        <v>0</v>
      </c>
      <c r="AR3">
        <v>1.2973566027173913</v>
      </c>
      <c r="AS3">
        <v>4.900498955991675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370.34492822632916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1.9199157020380311</v>
      </c>
      <c r="L4">
        <v>203.00639157483113</v>
      </c>
      <c r="M4">
        <v>25.859631755072979</v>
      </c>
      <c r="N4">
        <v>34.701994076562642</v>
      </c>
      <c r="O4">
        <v>0</v>
      </c>
      <c r="P4">
        <v>36.24426425124863</v>
      </c>
      <c r="Q4">
        <v>1.911863414634146</v>
      </c>
      <c r="R4">
        <v>2.8698997920753238</v>
      </c>
      <c r="S4">
        <v>1.9152</v>
      </c>
      <c r="T4">
        <v>0</v>
      </c>
      <c r="U4">
        <v>24.610254808408765</v>
      </c>
      <c r="V4">
        <v>1.9108999423480084</v>
      </c>
      <c r="W4">
        <v>1.9201648675171734</v>
      </c>
      <c r="X4">
        <v>9.5785414943175446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0.567886</v>
      </c>
      <c r="AO4">
        <v>0</v>
      </c>
      <c r="AP4">
        <v>0.75267877489643753</v>
      </c>
      <c r="AQ4">
        <v>0</v>
      </c>
      <c r="AR4">
        <v>1.2973566027173913</v>
      </c>
      <c r="AS4">
        <v>4.900498955991675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369.92301141849123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1.9199157020380311</v>
      </c>
      <c r="L5">
        <v>203.00639157483113</v>
      </c>
      <c r="M5">
        <v>25.859631755072979</v>
      </c>
      <c r="N5">
        <v>34.701994076562642</v>
      </c>
      <c r="O5">
        <v>0</v>
      </c>
      <c r="P5">
        <v>36.24426425124863</v>
      </c>
      <c r="Q5">
        <v>1.911863414634146</v>
      </c>
      <c r="R5">
        <v>2.8692295302013422</v>
      </c>
      <c r="S5">
        <v>1.9152</v>
      </c>
      <c r="T5">
        <v>0</v>
      </c>
      <c r="U5">
        <v>24.610254808408765</v>
      </c>
      <c r="V5">
        <v>1.9191983298538622</v>
      </c>
      <c r="W5">
        <v>1.9201648675171734</v>
      </c>
      <c r="X5">
        <v>9.5785414943175446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0.567886</v>
      </c>
      <c r="AO5">
        <v>0</v>
      </c>
      <c r="AP5">
        <v>0.75267877489643753</v>
      </c>
      <c r="AQ5">
        <v>0</v>
      </c>
      <c r="AR5">
        <v>1.2973566027173913</v>
      </c>
      <c r="AS5">
        <v>4.900498955991675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369.9306395441231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1.9199157020380311</v>
      </c>
      <c r="L6">
        <v>203.00639157483113</v>
      </c>
      <c r="M6">
        <v>25.859631755072979</v>
      </c>
      <c r="N6">
        <v>34.701994076562642</v>
      </c>
      <c r="O6">
        <v>0</v>
      </c>
      <c r="P6">
        <v>36.24426425124863</v>
      </c>
      <c r="Q6">
        <v>1.911863414634146</v>
      </c>
      <c r="R6">
        <v>2.8692295302013422</v>
      </c>
      <c r="S6">
        <v>1.9152</v>
      </c>
      <c r="T6">
        <v>0</v>
      </c>
      <c r="U6">
        <v>24.610254808408765</v>
      </c>
      <c r="V6">
        <v>1.9191983298538622</v>
      </c>
      <c r="W6">
        <v>1.9201648675171734</v>
      </c>
      <c r="X6">
        <v>9.5785414943175446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0.567886</v>
      </c>
      <c r="AO6">
        <v>0</v>
      </c>
      <c r="AP6">
        <v>0.75267877489643753</v>
      </c>
      <c r="AQ6">
        <v>0</v>
      </c>
      <c r="AR6">
        <v>1.2973566027173913</v>
      </c>
      <c r="AS6">
        <v>4.900498955991675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369.9306395441231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1.9199157020380311</v>
      </c>
      <c r="L7">
        <v>203.00639157483113</v>
      </c>
      <c r="M7">
        <v>25.859631755072979</v>
      </c>
      <c r="N7">
        <v>34.701994076562642</v>
      </c>
      <c r="O7">
        <v>0</v>
      </c>
      <c r="P7">
        <v>36.24426425124863</v>
      </c>
      <c r="Q7">
        <v>1.911863414634146</v>
      </c>
      <c r="R7">
        <v>2.8692295302013422</v>
      </c>
      <c r="S7">
        <v>1.9152</v>
      </c>
      <c r="T7">
        <v>0</v>
      </c>
      <c r="U7">
        <v>24.610254808408765</v>
      </c>
      <c r="V7">
        <v>1.9191983298538622</v>
      </c>
      <c r="W7">
        <v>1.9201648675171734</v>
      </c>
      <c r="X7">
        <v>9.5785414943175446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0.567886</v>
      </c>
      <c r="AO7">
        <v>0</v>
      </c>
      <c r="AP7">
        <v>0.75267877489643753</v>
      </c>
      <c r="AQ7">
        <v>0</v>
      </c>
      <c r="AR7">
        <v>1.2973566027173913</v>
      </c>
      <c r="AS7">
        <v>1.9760077227178119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367.00614831084926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1.9199157020380311</v>
      </c>
      <c r="L8">
        <v>203.00639157483113</v>
      </c>
      <c r="M8">
        <v>25.859631755072979</v>
      </c>
      <c r="N8">
        <v>34.701994076562642</v>
      </c>
      <c r="O8">
        <v>0</v>
      </c>
      <c r="P8">
        <v>36.24426425124863</v>
      </c>
      <c r="Q8">
        <v>1.911863414634146</v>
      </c>
      <c r="R8">
        <v>2.8692295302013422</v>
      </c>
      <c r="S8">
        <v>1.9152</v>
      </c>
      <c r="T8">
        <v>0</v>
      </c>
      <c r="U8">
        <v>24.610254808408765</v>
      </c>
      <c r="V8">
        <v>1.9191983298538622</v>
      </c>
      <c r="W8">
        <v>1.9201648675171734</v>
      </c>
      <c r="X8">
        <v>9.5785414943175446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0.567886</v>
      </c>
      <c r="AO8">
        <v>0</v>
      </c>
      <c r="AP8">
        <v>0.75267877489643753</v>
      </c>
      <c r="AQ8">
        <v>0</v>
      </c>
      <c r="AR8">
        <v>1.2973566027173913</v>
      </c>
      <c r="AS8">
        <v>1.580806055456438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366.61094664358785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1.9199157020380311</v>
      </c>
      <c r="L9">
        <v>203.00639157483113</v>
      </c>
      <c r="M9">
        <v>25.859631755072979</v>
      </c>
      <c r="N9">
        <v>34.701994076562642</v>
      </c>
      <c r="O9">
        <v>0</v>
      </c>
      <c r="P9">
        <v>36.24426425124863</v>
      </c>
      <c r="Q9">
        <v>1.911863414634146</v>
      </c>
      <c r="R9">
        <v>2.8692295302013422</v>
      </c>
      <c r="S9">
        <v>1.9152</v>
      </c>
      <c r="T9">
        <v>0</v>
      </c>
      <c r="U9">
        <v>24.610254808408765</v>
      </c>
      <c r="V9">
        <v>1.9191983298538622</v>
      </c>
      <c r="W9">
        <v>1.9201648675171734</v>
      </c>
      <c r="X9">
        <v>9.5784485829959536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2.4462060951118474</v>
      </c>
      <c r="AQ9">
        <v>0</v>
      </c>
      <c r="AR9">
        <v>1.2973566027173913</v>
      </c>
      <c r="AS9">
        <v>1.580806055456438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368.30438105248169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1.9199157020380311</v>
      </c>
      <c r="L10">
        <v>203.00639157483113</v>
      </c>
      <c r="M10">
        <v>25.859631755072979</v>
      </c>
      <c r="N10">
        <v>34.701994076562642</v>
      </c>
      <c r="O10">
        <v>0</v>
      </c>
      <c r="P10">
        <v>36.24426425124863</v>
      </c>
      <c r="Q10">
        <v>1.911863414634146</v>
      </c>
      <c r="R10">
        <v>2.8692295302013422</v>
      </c>
      <c r="S10">
        <v>1.9152</v>
      </c>
      <c r="T10">
        <v>0</v>
      </c>
      <c r="U10">
        <v>24.610254808408765</v>
      </c>
      <c r="V10">
        <v>1.9191983298538622</v>
      </c>
      <c r="W10">
        <v>1.9201648675171734</v>
      </c>
      <c r="X10">
        <v>9.5774281879194643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2.4462060951118474</v>
      </c>
      <c r="AQ10">
        <v>0</v>
      </c>
      <c r="AR10">
        <v>1.2973566027173913</v>
      </c>
      <c r="AS10">
        <v>1.580806055456438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368.30336065740516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1.9199157020380311</v>
      </c>
      <c r="L11">
        <v>203.00639157483113</v>
      </c>
      <c r="M11">
        <v>25.859631755072979</v>
      </c>
      <c r="N11">
        <v>34.701994076562642</v>
      </c>
      <c r="O11">
        <v>0</v>
      </c>
      <c r="P11">
        <v>36.24426425124863</v>
      </c>
      <c r="Q11">
        <v>1.911863414634146</v>
      </c>
      <c r="R11">
        <v>2.8692295302013422</v>
      </c>
      <c r="S11">
        <v>1.9152</v>
      </c>
      <c r="T11">
        <v>0</v>
      </c>
      <c r="U11">
        <v>24.610254808408765</v>
      </c>
      <c r="V11">
        <v>1.9191983298538622</v>
      </c>
      <c r="W11">
        <v>1.9201648675171734</v>
      </c>
      <c r="X11">
        <v>9.5778177676537606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2.4462060951118474</v>
      </c>
      <c r="AQ11">
        <v>0</v>
      </c>
      <c r="AR11">
        <v>1.2973566027173913</v>
      </c>
      <c r="AS11">
        <v>1.580806055456438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368.30375023713947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1.9199157020380311</v>
      </c>
      <c r="L12">
        <v>203.00639157483113</v>
      </c>
      <c r="M12">
        <v>25.859631755072979</v>
      </c>
      <c r="N12">
        <v>34.701994076562642</v>
      </c>
      <c r="O12">
        <v>0</v>
      </c>
      <c r="P12">
        <v>36.24426425124863</v>
      </c>
      <c r="Q12">
        <v>1.911863414634146</v>
      </c>
      <c r="R12">
        <v>2.8692295302013422</v>
      </c>
      <c r="S12">
        <v>1.9152</v>
      </c>
      <c r="T12">
        <v>0</v>
      </c>
      <c r="U12">
        <v>24.610254808408765</v>
      </c>
      <c r="V12">
        <v>1.9191983298538622</v>
      </c>
      <c r="W12">
        <v>1.9201648675171734</v>
      </c>
      <c r="X12">
        <v>9.5784485829959536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2.4462060951118474</v>
      </c>
      <c r="AQ12">
        <v>0</v>
      </c>
      <c r="AR12">
        <v>1.2973566027173913</v>
      </c>
      <c r="AS12">
        <v>1.580806055456438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368.30438105248169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1.9199157020380311</v>
      </c>
      <c r="L13">
        <v>203.00639157483113</v>
      </c>
      <c r="M13">
        <v>25.859631755072979</v>
      </c>
      <c r="N13">
        <v>34.701994076562642</v>
      </c>
      <c r="O13">
        <v>0</v>
      </c>
      <c r="P13">
        <v>36.24426425124863</v>
      </c>
      <c r="Q13">
        <v>1.911863414634146</v>
      </c>
      <c r="R13">
        <v>2.8692295302013422</v>
      </c>
      <c r="S13">
        <v>1.9152</v>
      </c>
      <c r="T13">
        <v>0</v>
      </c>
      <c r="U13">
        <v>24.610254808408765</v>
      </c>
      <c r="V13">
        <v>1.9191983298538622</v>
      </c>
      <c r="W13">
        <v>1.9201648675171734</v>
      </c>
      <c r="X13">
        <v>9.5786186699813545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0.75267877489643753</v>
      </c>
      <c r="AQ13">
        <v>0</v>
      </c>
      <c r="AR13">
        <v>1.2973566027173913</v>
      </c>
      <c r="AS13">
        <v>1.580806055456438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366.61102381925167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1.9199157020380311</v>
      </c>
      <c r="L14">
        <v>203.00639157483113</v>
      </c>
      <c r="M14">
        <v>25.859631755072979</v>
      </c>
      <c r="N14">
        <v>34.701994076562642</v>
      </c>
      <c r="O14">
        <v>0</v>
      </c>
      <c r="P14">
        <v>36.24426425124863</v>
      </c>
      <c r="Q14">
        <v>1.911863414634146</v>
      </c>
      <c r="R14">
        <v>2.8692295302013422</v>
      </c>
      <c r="S14">
        <v>1.9152</v>
      </c>
      <c r="T14">
        <v>0</v>
      </c>
      <c r="U14">
        <v>24.610254808408765</v>
      </c>
      <c r="V14">
        <v>1.9191983298538622</v>
      </c>
      <c r="W14">
        <v>1.9201648675171734</v>
      </c>
      <c r="X14">
        <v>9.5783525365434219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0.75267877489643753</v>
      </c>
      <c r="AQ14">
        <v>0</v>
      </c>
      <c r="AR14">
        <v>1.2973566027173913</v>
      </c>
      <c r="AS14">
        <v>1.580806055456438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366.61075768581372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1.9199157020380311</v>
      </c>
      <c r="L15">
        <v>203.00639157483113</v>
      </c>
      <c r="M15">
        <v>25.859631755072979</v>
      </c>
      <c r="N15">
        <v>34.701994076562642</v>
      </c>
      <c r="O15">
        <v>0</v>
      </c>
      <c r="P15">
        <v>36.24426425124863</v>
      </c>
      <c r="Q15">
        <v>1.911863414634146</v>
      </c>
      <c r="R15">
        <v>2.8692295302013422</v>
      </c>
      <c r="S15">
        <v>1.9152</v>
      </c>
      <c r="T15">
        <v>0</v>
      </c>
      <c r="U15">
        <v>24.610254808408765</v>
      </c>
      <c r="V15">
        <v>1.9191983298538622</v>
      </c>
      <c r="W15">
        <v>1.9201648675171734</v>
      </c>
      <c r="X15">
        <v>9.578077505084746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0.75267877489643753</v>
      </c>
      <c r="AQ15">
        <v>0</v>
      </c>
      <c r="AR15">
        <v>1.2973566027173913</v>
      </c>
      <c r="AS15">
        <v>1.580806055456438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369.21754853163702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1.9199157020380311</v>
      </c>
      <c r="L16">
        <v>203.00639157483113</v>
      </c>
      <c r="M16">
        <v>25.859631755072979</v>
      </c>
      <c r="N16">
        <v>34.701994076562642</v>
      </c>
      <c r="O16">
        <v>0</v>
      </c>
      <c r="P16">
        <v>36.24426425124863</v>
      </c>
      <c r="Q16">
        <v>1.911863414634146</v>
      </c>
      <c r="R16">
        <v>2.8692295302013422</v>
      </c>
      <c r="S16">
        <v>1.9152</v>
      </c>
      <c r="T16">
        <v>0</v>
      </c>
      <c r="U16">
        <v>24.610254808408765</v>
      </c>
      <c r="V16">
        <v>1.9191983298538622</v>
      </c>
      <c r="W16">
        <v>1.9201648675171734</v>
      </c>
      <c r="X16">
        <v>9.5791704571501342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0.75267877489643753</v>
      </c>
      <c r="AQ16">
        <v>0</v>
      </c>
      <c r="AR16">
        <v>1.2973566027173913</v>
      </c>
      <c r="AS16">
        <v>1.580806055456438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369.21864148370241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1.9199157020380311</v>
      </c>
      <c r="L17">
        <v>203.00639157483113</v>
      </c>
      <c r="M17">
        <v>25.859631755072979</v>
      </c>
      <c r="N17">
        <v>34.701994076562642</v>
      </c>
      <c r="O17">
        <v>0</v>
      </c>
      <c r="P17">
        <v>36.24426425124863</v>
      </c>
      <c r="Q17">
        <v>1.911863414634146</v>
      </c>
      <c r="R17">
        <v>2.8692295302013422</v>
      </c>
      <c r="S17">
        <v>1.9152</v>
      </c>
      <c r="T17">
        <v>0</v>
      </c>
      <c r="U17">
        <v>24.610254808408765</v>
      </c>
      <c r="V17">
        <v>1.9191983298538622</v>
      </c>
      <c r="W17">
        <v>1.9201648675171734</v>
      </c>
      <c r="X17">
        <v>9.5785414943175446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0.75267877489643753</v>
      </c>
      <c r="AQ17">
        <v>0</v>
      </c>
      <c r="AR17">
        <v>1.2973566027173913</v>
      </c>
      <c r="AS17">
        <v>1.580806055456438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369.21801252086982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1.9199157020380311</v>
      </c>
      <c r="L18">
        <v>203.00639157483113</v>
      </c>
      <c r="M18">
        <v>25.859631755072979</v>
      </c>
      <c r="N18">
        <v>34.701994076562642</v>
      </c>
      <c r="O18">
        <v>0</v>
      </c>
      <c r="P18">
        <v>36.24426425124863</v>
      </c>
      <c r="Q18">
        <v>1.911863414634146</v>
      </c>
      <c r="R18">
        <v>2.8692295302013422</v>
      </c>
      <c r="S18">
        <v>1.9152</v>
      </c>
      <c r="T18">
        <v>0</v>
      </c>
      <c r="U18">
        <v>24.610254808408765</v>
      </c>
      <c r="V18">
        <v>1.9191983298538622</v>
      </c>
      <c r="W18">
        <v>1.9201648675171734</v>
      </c>
      <c r="X18">
        <v>9.5785414943175446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0.75267877489643753</v>
      </c>
      <c r="AQ18">
        <v>0</v>
      </c>
      <c r="AR18">
        <v>1.2973566027173913</v>
      </c>
      <c r="AS18">
        <v>1.580806055456438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369.21801252086982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1.9199157020380311</v>
      </c>
      <c r="L19">
        <v>203.00639157483113</v>
      </c>
      <c r="M19">
        <v>25.859631755072979</v>
      </c>
      <c r="N19">
        <v>34.701994076562642</v>
      </c>
      <c r="O19">
        <v>0</v>
      </c>
      <c r="P19">
        <v>36.24426425124863</v>
      </c>
      <c r="Q19">
        <v>1.911863414634146</v>
      </c>
      <c r="R19">
        <v>2.8692295302013422</v>
      </c>
      <c r="S19">
        <v>1.9152</v>
      </c>
      <c r="T19">
        <v>0</v>
      </c>
      <c r="U19">
        <v>24.610254808408765</v>
      </c>
      <c r="V19">
        <v>1.9191983298538622</v>
      </c>
      <c r="W19">
        <v>1.9201648675171734</v>
      </c>
      <c r="X19">
        <v>9.5785414943175446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0.75267877489643753</v>
      </c>
      <c r="AQ19">
        <v>4.5720708987301579</v>
      </c>
      <c r="AR19">
        <v>1.2973566027173913</v>
      </c>
      <c r="AS19">
        <v>1.580806055456438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373.79008341959997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1.9199157020380311</v>
      </c>
      <c r="L20">
        <v>203.00639157483113</v>
      </c>
      <c r="M20">
        <v>25.859631755072979</v>
      </c>
      <c r="N20">
        <v>34.701994076562642</v>
      </c>
      <c r="O20">
        <v>0</v>
      </c>
      <c r="P20">
        <v>36.24426425124863</v>
      </c>
      <c r="Q20">
        <v>1.911863414634146</v>
      </c>
      <c r="R20">
        <v>2.8692295302013422</v>
      </c>
      <c r="S20">
        <v>1.9152</v>
      </c>
      <c r="T20">
        <v>0</v>
      </c>
      <c r="U20">
        <v>24.610254808408765</v>
      </c>
      <c r="V20">
        <v>1.9191983298538622</v>
      </c>
      <c r="W20">
        <v>1.9201648675171734</v>
      </c>
      <c r="X20">
        <v>9.5785414943175446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0.75267877489643753</v>
      </c>
      <c r="AQ20">
        <v>9.1441414906349188</v>
      </c>
      <c r="AR20">
        <v>1.2973566027173913</v>
      </c>
      <c r="AS20">
        <v>1.580806055456438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378.36215401150474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1.9199157020380311</v>
      </c>
      <c r="L21">
        <v>203.00639157483113</v>
      </c>
      <c r="M21">
        <v>25.859631755072979</v>
      </c>
      <c r="N21">
        <v>34.701994076562642</v>
      </c>
      <c r="O21">
        <v>0</v>
      </c>
      <c r="P21">
        <v>36.24426425124863</v>
      </c>
      <c r="Q21">
        <v>1.911863414634146</v>
      </c>
      <c r="R21">
        <v>2.8692295302013422</v>
      </c>
      <c r="S21">
        <v>1.9152</v>
      </c>
      <c r="T21">
        <v>0</v>
      </c>
      <c r="U21">
        <v>24.610254808408765</v>
      </c>
      <c r="V21">
        <v>1.9191983298538622</v>
      </c>
      <c r="W21">
        <v>1.9201648675171734</v>
      </c>
      <c r="X21">
        <v>9.5785414943175446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0.75267877489643753</v>
      </c>
      <c r="AQ21">
        <v>9.1441414906349188</v>
      </c>
      <c r="AR21">
        <v>1.2973566027173913</v>
      </c>
      <c r="AS21">
        <v>1.580806055456438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378.36215401150474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1.9199157020380311</v>
      </c>
      <c r="L22">
        <v>203.00639157483113</v>
      </c>
      <c r="M22">
        <v>25.859631755072979</v>
      </c>
      <c r="N22">
        <v>34.701994076562642</v>
      </c>
      <c r="O22">
        <v>0</v>
      </c>
      <c r="P22">
        <v>36.24426425124863</v>
      </c>
      <c r="Q22">
        <v>1.911863414634146</v>
      </c>
      <c r="R22">
        <v>2.8698997920753238</v>
      </c>
      <c r="S22">
        <v>1.9152</v>
      </c>
      <c r="T22">
        <v>0</v>
      </c>
      <c r="U22">
        <v>24.610254808408765</v>
      </c>
      <c r="V22">
        <v>1.9108999423480084</v>
      </c>
      <c r="W22">
        <v>1.9201648675171734</v>
      </c>
      <c r="X22">
        <v>9.5785414943175446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0.75267877489643753</v>
      </c>
      <c r="AQ22">
        <v>9.1441414906349188</v>
      </c>
      <c r="AR22">
        <v>1.2973566027173913</v>
      </c>
      <c r="AS22">
        <v>1.580806055456438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378.35452588587287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1.9199667568444971</v>
      </c>
      <c r="L23">
        <v>201.09170833146595</v>
      </c>
      <c r="M23">
        <v>25.859631755072979</v>
      </c>
      <c r="N23">
        <v>34.701994076562642</v>
      </c>
      <c r="O23">
        <v>0</v>
      </c>
      <c r="P23">
        <v>36.24426425124863</v>
      </c>
      <c r="Q23">
        <v>1.911863414634146</v>
      </c>
      <c r="R23">
        <v>2.8698997920753238</v>
      </c>
      <c r="S23">
        <v>1.9152</v>
      </c>
      <c r="T23">
        <v>0</v>
      </c>
      <c r="U23">
        <v>24.610254808408765</v>
      </c>
      <c r="V23">
        <v>1.9108999423480084</v>
      </c>
      <c r="W23">
        <v>1.9201648675171734</v>
      </c>
      <c r="X23">
        <v>9.0101211016714462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0.75267877489643753</v>
      </c>
      <c r="AQ23">
        <v>9.1441414906349188</v>
      </c>
      <c r="AR23">
        <v>1.1351867972826086</v>
      </c>
      <c r="AS23">
        <v>1.580806055456438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380.55035310671576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1.919976727815202</v>
      </c>
      <c r="L24">
        <v>201.09170833146595</v>
      </c>
      <c r="M24">
        <v>25.859631755072979</v>
      </c>
      <c r="N24">
        <v>34.701994076562642</v>
      </c>
      <c r="O24">
        <v>0</v>
      </c>
      <c r="P24">
        <v>36.24426425124863</v>
      </c>
      <c r="Q24">
        <v>1.911863414634146</v>
      </c>
      <c r="R24">
        <v>2.8698997920753238</v>
      </c>
      <c r="S24">
        <v>1.9152</v>
      </c>
      <c r="T24">
        <v>0</v>
      </c>
      <c r="U24">
        <v>24.610254808408765</v>
      </c>
      <c r="V24">
        <v>1.9108999423480084</v>
      </c>
      <c r="W24">
        <v>1.9201648675171734</v>
      </c>
      <c r="X24">
        <v>9.5800925026976742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4.8410496074824634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0.75267877489643753</v>
      </c>
      <c r="AQ24">
        <v>9.1441414906349188</v>
      </c>
      <c r="AR24">
        <v>1.1351867972826086</v>
      </c>
      <c r="AS24">
        <v>1.580806055456438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386.68475655871265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1.9199618100447535</v>
      </c>
      <c r="L25">
        <v>201.09170833146595</v>
      </c>
      <c r="M25">
        <v>25.859631755072979</v>
      </c>
      <c r="N25">
        <v>34.701994076562642</v>
      </c>
      <c r="O25">
        <v>0</v>
      </c>
      <c r="P25">
        <v>36.24426425124863</v>
      </c>
      <c r="Q25">
        <v>1.911863414634146</v>
      </c>
      <c r="R25">
        <v>5.4394300549507522</v>
      </c>
      <c r="S25">
        <v>1.9152</v>
      </c>
      <c r="T25">
        <v>0</v>
      </c>
      <c r="U25">
        <v>24.610254808408765</v>
      </c>
      <c r="V25">
        <v>1.9108999423480084</v>
      </c>
      <c r="W25">
        <v>1.918908292449061</v>
      </c>
      <c r="X25">
        <v>9.5800925026976742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4.8410496074824634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0.75267877489643753</v>
      </c>
      <c r="AQ25">
        <v>9.1441414906349188</v>
      </c>
      <c r="AR25">
        <v>1.1351867972826086</v>
      </c>
      <c r="AS25">
        <v>1.580806055456438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394.81743740874953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1.919967885903908</v>
      </c>
      <c r="L26">
        <v>201.10228695713406</v>
      </c>
      <c r="M26">
        <v>25.859631755072979</v>
      </c>
      <c r="N26">
        <v>34.701994076562642</v>
      </c>
      <c r="O26">
        <v>0</v>
      </c>
      <c r="P26">
        <v>36.24426425124863</v>
      </c>
      <c r="Q26">
        <v>1.911863414634146</v>
      </c>
      <c r="R26">
        <v>5.9462940440414505</v>
      </c>
      <c r="S26">
        <v>1.9152</v>
      </c>
      <c r="T26">
        <v>0</v>
      </c>
      <c r="U26">
        <v>24.610254808408765</v>
      </c>
      <c r="V26">
        <v>5.3353566291441794</v>
      </c>
      <c r="W26">
        <v>10.231172520108041</v>
      </c>
      <c r="X26">
        <v>43.340295151352123</v>
      </c>
      <c r="Y26">
        <v>0</v>
      </c>
      <c r="Z26">
        <v>0</v>
      </c>
      <c r="AA26">
        <v>0</v>
      </c>
      <c r="AB26">
        <v>3.8695848987246806</v>
      </c>
      <c r="AC26">
        <v>2.8434209596356212</v>
      </c>
      <c r="AD26">
        <v>1.8823592429977289</v>
      </c>
      <c r="AE26">
        <v>9.6820989081839439</v>
      </c>
      <c r="AF26">
        <v>2.6070658772819475</v>
      </c>
      <c r="AG26">
        <v>0</v>
      </c>
      <c r="AH26">
        <v>16.69326624</v>
      </c>
      <c r="AI26">
        <v>1.1221155572663002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0.75267877489643753</v>
      </c>
      <c r="AQ26">
        <v>13.716212389365076</v>
      </c>
      <c r="AR26">
        <v>1.1351867972826086</v>
      </c>
      <c r="AS26">
        <v>1.580806055456438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465.52683260053294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1.919967885903908</v>
      </c>
      <c r="L27">
        <v>215.4669533278695</v>
      </c>
      <c r="M27">
        <v>25.859631755072979</v>
      </c>
      <c r="N27">
        <v>34.701994076562642</v>
      </c>
      <c r="O27">
        <v>0</v>
      </c>
      <c r="P27">
        <v>36.24426425124863</v>
      </c>
      <c r="Q27">
        <v>1.911863414634146</v>
      </c>
      <c r="R27">
        <v>5.9462940440414505</v>
      </c>
      <c r="S27">
        <v>1.9152</v>
      </c>
      <c r="T27">
        <v>0</v>
      </c>
      <c r="U27">
        <v>24.610254808408765</v>
      </c>
      <c r="V27">
        <v>5.3353566291441794</v>
      </c>
      <c r="W27">
        <v>10.231172520108041</v>
      </c>
      <c r="X27">
        <v>43.340295151352123</v>
      </c>
      <c r="Y27">
        <v>0</v>
      </c>
      <c r="Z27">
        <v>0.32319000000000003</v>
      </c>
      <c r="AA27">
        <v>2.0653198827004218</v>
      </c>
      <c r="AB27">
        <v>3.8695848987246806</v>
      </c>
      <c r="AC27">
        <v>5.6868416124548444</v>
      </c>
      <c r="AD27">
        <v>0</v>
      </c>
      <c r="AE27">
        <v>14.523148515666408</v>
      </c>
      <c r="AF27">
        <v>5.7934799999999997</v>
      </c>
      <c r="AG27">
        <v>0</v>
      </c>
      <c r="AH27">
        <v>22.257688320000003</v>
      </c>
      <c r="AI27">
        <v>4.8041514084838965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0.75267877489643753</v>
      </c>
      <c r="AQ27">
        <v>13.716212389365076</v>
      </c>
      <c r="AR27">
        <v>1.1351867972826086</v>
      </c>
      <c r="AS27">
        <v>1.580806055456438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501.68996700247772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1.919967885903908</v>
      </c>
      <c r="L28">
        <v>268.13417708723875</v>
      </c>
      <c r="M28">
        <v>25.859631755072979</v>
      </c>
      <c r="N28">
        <v>34.701994076562642</v>
      </c>
      <c r="O28">
        <v>0</v>
      </c>
      <c r="P28">
        <v>36.24426425124863</v>
      </c>
      <c r="Q28">
        <v>1.911863414634146</v>
      </c>
      <c r="R28">
        <v>5.9163127295336784</v>
      </c>
      <c r="S28">
        <v>1.9152</v>
      </c>
      <c r="T28">
        <v>0</v>
      </c>
      <c r="U28">
        <v>24.610254808408765</v>
      </c>
      <c r="V28">
        <v>4.9275224219041691</v>
      </c>
      <c r="W28">
        <v>10.231172520108041</v>
      </c>
      <c r="X28">
        <v>43.340295151352123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5.986148985000785</v>
      </c>
      <c r="AD28">
        <v>0</v>
      </c>
      <c r="AE28">
        <v>14.523148515666408</v>
      </c>
      <c r="AF28">
        <v>7.8211979386409736</v>
      </c>
      <c r="AG28">
        <v>0</v>
      </c>
      <c r="AH28">
        <v>33.38653248</v>
      </c>
      <c r="AI28">
        <v>4.8041514084838965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0.75267877489643753</v>
      </c>
      <c r="AQ28">
        <v>13.716212389365076</v>
      </c>
      <c r="AR28">
        <v>1.1351867972826086</v>
      </c>
      <c r="AS28">
        <v>1.580806055456438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582.73079746675694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8.3801376080462795</v>
      </c>
      <c r="L29">
        <v>333.94045185967298</v>
      </c>
      <c r="M29">
        <v>25.859631755072979</v>
      </c>
      <c r="N29">
        <v>34.701994076562642</v>
      </c>
      <c r="O29">
        <v>0</v>
      </c>
      <c r="P29">
        <v>36.24426425124863</v>
      </c>
      <c r="Q29">
        <v>2.448632256355932</v>
      </c>
      <c r="R29">
        <v>5.9163127295336784</v>
      </c>
      <c r="S29">
        <v>2.7406231137931036</v>
      </c>
      <c r="T29">
        <v>0</v>
      </c>
      <c r="U29">
        <v>24.610254808408765</v>
      </c>
      <c r="V29">
        <v>5.3303633114565345</v>
      </c>
      <c r="W29">
        <v>10.231172520108041</v>
      </c>
      <c r="X29">
        <v>43.340295151352123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5.986148985000785</v>
      </c>
      <c r="AD29">
        <v>0</v>
      </c>
      <c r="AE29">
        <v>14.523148515666408</v>
      </c>
      <c r="AF29">
        <v>7.8211979386409736</v>
      </c>
      <c r="AG29">
        <v>0</v>
      </c>
      <c r="AH29">
        <v>38.95095456</v>
      </c>
      <c r="AI29">
        <v>4.8041514084838965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0.15053569362054678</v>
      </c>
      <c r="AQ29">
        <v>13.716212389365076</v>
      </c>
      <c r="AR29">
        <v>1.1351867972826086</v>
      </c>
      <c r="AS29">
        <v>1.580806055456438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661.72455380512474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8.9502350493989518</v>
      </c>
      <c r="L30">
        <v>369.3122638471832</v>
      </c>
      <c r="M30">
        <v>25.859631755072979</v>
      </c>
      <c r="N30">
        <v>34.701994076562642</v>
      </c>
      <c r="O30">
        <v>0</v>
      </c>
      <c r="P30">
        <v>36.24426425124863</v>
      </c>
      <c r="Q30">
        <v>2.8781277396021698</v>
      </c>
      <c r="R30">
        <v>5.9163127295336784</v>
      </c>
      <c r="S30">
        <v>4.4209152000000005</v>
      </c>
      <c r="T30">
        <v>0</v>
      </c>
      <c r="U30">
        <v>24.610254808408765</v>
      </c>
      <c r="V30">
        <v>5.3303633114565345</v>
      </c>
      <c r="W30">
        <v>10.231172520108041</v>
      </c>
      <c r="X30">
        <v>43.340295151352123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5.986148985000785</v>
      </c>
      <c r="AD30">
        <v>0</v>
      </c>
      <c r="AE30">
        <v>14.523148515666408</v>
      </c>
      <c r="AF30">
        <v>7.8211979386409736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0.15053569362054678</v>
      </c>
      <c r="AQ30">
        <v>13.716212389365076</v>
      </c>
      <c r="AR30">
        <v>1.1351867972826086</v>
      </c>
      <c r="AS30">
        <v>1.580806055456438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701.16735632344091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8.9502350493989518</v>
      </c>
      <c r="L31">
        <v>369.3122638471832</v>
      </c>
      <c r="M31">
        <v>25.859631755072979</v>
      </c>
      <c r="N31">
        <v>34.701994076562642</v>
      </c>
      <c r="O31">
        <v>0</v>
      </c>
      <c r="P31">
        <v>36.24426425124863</v>
      </c>
      <c r="Q31">
        <v>1.7611653167701866</v>
      </c>
      <c r="R31">
        <v>5.9163127295336784</v>
      </c>
      <c r="S31">
        <v>3.8298100611413046</v>
      </c>
      <c r="T31">
        <v>0</v>
      </c>
      <c r="U31">
        <v>24.130276150148774</v>
      </c>
      <c r="V31">
        <v>5.3303633114565345</v>
      </c>
      <c r="W31">
        <v>10.231172520108041</v>
      </c>
      <c r="X31">
        <v>43.340295151352123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5.986148985000785</v>
      </c>
      <c r="AD31">
        <v>0</v>
      </c>
      <c r="AE31">
        <v>14.523148515666408</v>
      </c>
      <c r="AF31">
        <v>7.8211979386409736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0.15053569362054678</v>
      </c>
      <c r="AQ31">
        <v>13.716212389365076</v>
      </c>
      <c r="AR31">
        <v>1.1351867972826086</v>
      </c>
      <c r="AS31">
        <v>1.580806055456438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699.86961762401813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8.9502350493989518</v>
      </c>
      <c r="L32">
        <v>369.3122638471832</v>
      </c>
      <c r="M32">
        <v>25.859631755072979</v>
      </c>
      <c r="N32">
        <v>34.701994076562642</v>
      </c>
      <c r="O32">
        <v>0</v>
      </c>
      <c r="P32">
        <v>36.24426425124863</v>
      </c>
      <c r="Q32">
        <v>1.7611653167701866</v>
      </c>
      <c r="R32">
        <v>5.9163127295336784</v>
      </c>
      <c r="S32">
        <v>3.8298100611413046</v>
      </c>
      <c r="T32">
        <v>0</v>
      </c>
      <c r="U32">
        <v>24.130276150148774</v>
      </c>
      <c r="V32">
        <v>5.3303633114565345</v>
      </c>
      <c r="W32">
        <v>10.231172520108041</v>
      </c>
      <c r="X32">
        <v>43.340295151352123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5.986148985000785</v>
      </c>
      <c r="AD32">
        <v>0</v>
      </c>
      <c r="AE32">
        <v>14.523148515666408</v>
      </c>
      <c r="AF32">
        <v>7.8211979386409736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0.15053569362054678</v>
      </c>
      <c r="AQ32">
        <v>13.716212389365076</v>
      </c>
      <c r="AR32">
        <v>1.1351867972826086</v>
      </c>
      <c r="AS32">
        <v>1.580806055456438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699.86961762401813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8.9502350493989518</v>
      </c>
      <c r="L33">
        <v>369.3122638471832</v>
      </c>
      <c r="M33">
        <v>25.859631755072979</v>
      </c>
      <c r="N33">
        <v>34.701994076562642</v>
      </c>
      <c r="O33">
        <v>0</v>
      </c>
      <c r="P33">
        <v>36.24426425124863</v>
      </c>
      <c r="Q33">
        <v>1.7611653167701866</v>
      </c>
      <c r="R33">
        <v>5.9163127295336784</v>
      </c>
      <c r="S33">
        <v>3.8298100611413046</v>
      </c>
      <c r="T33">
        <v>0</v>
      </c>
      <c r="U33">
        <v>24.130276150148774</v>
      </c>
      <c r="V33">
        <v>5.3303633114565345</v>
      </c>
      <c r="W33">
        <v>10.231172520108041</v>
      </c>
      <c r="X33">
        <v>43.340295151352123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5.986148985000785</v>
      </c>
      <c r="AD33">
        <v>0</v>
      </c>
      <c r="AE33">
        <v>14.523148515666408</v>
      </c>
      <c r="AF33">
        <v>7.8211979386409736</v>
      </c>
      <c r="AG33">
        <v>0</v>
      </c>
      <c r="AH33">
        <v>34.777638000000003</v>
      </c>
      <c r="AI33">
        <v>1.1221155572663002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1.8440630138359568</v>
      </c>
      <c r="AQ33">
        <v>13.716212389365076</v>
      </c>
      <c r="AR33">
        <v>11.676208197282609</v>
      </c>
      <c r="AS33">
        <v>1.580806055456438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701.96740089248794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8.9502350493989518</v>
      </c>
      <c r="L34">
        <v>369.3122638471832</v>
      </c>
      <c r="M34">
        <v>25.859631755072979</v>
      </c>
      <c r="N34">
        <v>34.701994076562642</v>
      </c>
      <c r="O34">
        <v>0</v>
      </c>
      <c r="P34">
        <v>36.24426425124863</v>
      </c>
      <c r="Q34">
        <v>1.7611653167701866</v>
      </c>
      <c r="R34">
        <v>5.9163127295336784</v>
      </c>
      <c r="S34">
        <v>3.8298100611413046</v>
      </c>
      <c r="T34">
        <v>0</v>
      </c>
      <c r="U34">
        <v>24.130276150148774</v>
      </c>
      <c r="V34">
        <v>5.3303633114565345</v>
      </c>
      <c r="W34">
        <v>10.231172520108041</v>
      </c>
      <c r="X34">
        <v>43.340295151352123</v>
      </c>
      <c r="Y34">
        <v>0</v>
      </c>
      <c r="Z34">
        <v>0</v>
      </c>
      <c r="AA34">
        <v>4.1269265438818561</v>
      </c>
      <c r="AB34">
        <v>7.7391701042760674</v>
      </c>
      <c r="AC34">
        <v>5.6868416124548444</v>
      </c>
      <c r="AD34">
        <v>0</v>
      </c>
      <c r="AE34">
        <v>9.6820989081839439</v>
      </c>
      <c r="AF34">
        <v>5.2141320613590256</v>
      </c>
      <c r="AG34">
        <v>0</v>
      </c>
      <c r="AH34">
        <v>25.679808034192188</v>
      </c>
      <c r="AI34">
        <v>0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1.8440630138359568</v>
      </c>
      <c r="AQ34">
        <v>13.716212389365076</v>
      </c>
      <c r="AR34">
        <v>11.676208197282609</v>
      </c>
      <c r="AS34">
        <v>1.580806055456438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674.52664263836948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8.9502350493989518</v>
      </c>
      <c r="L35">
        <v>369.3122638471832</v>
      </c>
      <c r="M35">
        <v>25.859631755072979</v>
      </c>
      <c r="N35">
        <v>34.701994076562642</v>
      </c>
      <c r="O35">
        <v>0</v>
      </c>
      <c r="P35">
        <v>36.24426425124863</v>
      </c>
      <c r="Q35">
        <v>1.7611653167701866</v>
      </c>
      <c r="R35">
        <v>5.9163127295336784</v>
      </c>
      <c r="S35">
        <v>3.8298100611413046</v>
      </c>
      <c r="T35">
        <v>0</v>
      </c>
      <c r="U35">
        <v>24.130276150148774</v>
      </c>
      <c r="V35">
        <v>5.3303633114565345</v>
      </c>
      <c r="W35">
        <v>10.231172520108041</v>
      </c>
      <c r="X35">
        <v>43.340295151352123</v>
      </c>
      <c r="Y35">
        <v>0</v>
      </c>
      <c r="Z35">
        <v>0</v>
      </c>
      <c r="AA35">
        <v>2.5526423999999999</v>
      </c>
      <c r="AB35">
        <v>3.8382523690922725</v>
      </c>
      <c r="AC35">
        <v>2.8434209596356212</v>
      </c>
      <c r="AD35">
        <v>0</v>
      </c>
      <c r="AE35">
        <v>9.6820989081839439</v>
      </c>
      <c r="AF35">
        <v>2.6070658772819475</v>
      </c>
      <c r="AG35">
        <v>0</v>
      </c>
      <c r="AH35">
        <v>22.257688320000003</v>
      </c>
      <c r="AI35">
        <v>0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1.8440630138359568</v>
      </c>
      <c r="AQ35">
        <v>13.716212389365076</v>
      </c>
      <c r="AR35">
        <v>1.2973566027173913</v>
      </c>
      <c r="AS35">
        <v>1.580806055456438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648.35084652137721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8.9502350493989518</v>
      </c>
      <c r="L36">
        <v>369.3122638471832</v>
      </c>
      <c r="M36">
        <v>25.859631755072979</v>
      </c>
      <c r="N36">
        <v>34.701994076562642</v>
      </c>
      <c r="O36">
        <v>0</v>
      </c>
      <c r="P36">
        <v>36.24426425124863</v>
      </c>
      <c r="Q36">
        <v>1.7611653167701866</v>
      </c>
      <c r="R36">
        <v>5.9163127295336784</v>
      </c>
      <c r="S36">
        <v>3.8298100611413046</v>
      </c>
      <c r="T36">
        <v>0</v>
      </c>
      <c r="U36">
        <v>24.130276150148774</v>
      </c>
      <c r="V36">
        <v>5.3303633114565345</v>
      </c>
      <c r="W36">
        <v>10.231172520108041</v>
      </c>
      <c r="X36">
        <v>43.340295151352123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9.6820989081839439</v>
      </c>
      <c r="AF36">
        <v>2.6070658772819475</v>
      </c>
      <c r="AG36">
        <v>0</v>
      </c>
      <c r="AH36">
        <v>11.128844160000002</v>
      </c>
      <c r="AI36">
        <v>0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1.8440630138359568</v>
      </c>
      <c r="AQ36">
        <v>13.716212389365076</v>
      </c>
      <c r="AR36">
        <v>1.1351867972826086</v>
      </c>
      <c r="AS36">
        <v>1.580806055456438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627.82551682721441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8.9502350493989518</v>
      </c>
      <c r="L37">
        <v>369.3122638471832</v>
      </c>
      <c r="M37">
        <v>25.859631755072979</v>
      </c>
      <c r="N37">
        <v>34.701994076562642</v>
      </c>
      <c r="O37">
        <v>0</v>
      </c>
      <c r="P37">
        <v>36.24426425124863</v>
      </c>
      <c r="Q37">
        <v>1.7611653167701866</v>
      </c>
      <c r="R37">
        <v>5.9163127295336784</v>
      </c>
      <c r="S37">
        <v>3.8298100611413046</v>
      </c>
      <c r="T37">
        <v>0</v>
      </c>
      <c r="U37">
        <v>24.130276150148774</v>
      </c>
      <c r="V37">
        <v>5.3303633114565345</v>
      </c>
      <c r="W37">
        <v>10.231172520108041</v>
      </c>
      <c r="X37">
        <v>43.340295151352123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9.6820989081839439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1.8440630138359568</v>
      </c>
      <c r="AQ37">
        <v>13.716212389365076</v>
      </c>
      <c r="AR37">
        <v>1.1351867972826086</v>
      </c>
      <c r="AS37">
        <v>1.580806055456438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623.56873398510254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8.9502350493989518</v>
      </c>
      <c r="L38">
        <v>369.3122638471832</v>
      </c>
      <c r="M38">
        <v>25.859631755072979</v>
      </c>
      <c r="N38">
        <v>34.701994076562642</v>
      </c>
      <c r="O38">
        <v>0</v>
      </c>
      <c r="P38">
        <v>36.24426425124863</v>
      </c>
      <c r="Q38">
        <v>1.7611653167701866</v>
      </c>
      <c r="R38">
        <v>5.9163127295336784</v>
      </c>
      <c r="S38">
        <v>3.8298100611413046</v>
      </c>
      <c r="T38">
        <v>0</v>
      </c>
      <c r="U38">
        <v>24.130276150148774</v>
      </c>
      <c r="V38">
        <v>5.3303633114565345</v>
      </c>
      <c r="W38">
        <v>10.231172520108041</v>
      </c>
      <c r="X38">
        <v>43.340295151352123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9.6820989081839439</v>
      </c>
      <c r="AF38">
        <v>2.6070658772819475</v>
      </c>
      <c r="AG38">
        <v>0</v>
      </c>
      <c r="AH38">
        <v>0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1.8440630138359568</v>
      </c>
      <c r="AQ38">
        <v>13.716212389365076</v>
      </c>
      <c r="AR38">
        <v>1.1351867972826086</v>
      </c>
      <c r="AS38">
        <v>1.580806055456438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616.69667266721444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8.9502350493989518</v>
      </c>
      <c r="L39">
        <v>369.3122638471832</v>
      </c>
      <c r="M39">
        <v>25.859631755072979</v>
      </c>
      <c r="N39">
        <v>34.701994076562642</v>
      </c>
      <c r="O39">
        <v>0</v>
      </c>
      <c r="P39">
        <v>36.24426425124863</v>
      </c>
      <c r="Q39">
        <v>1.7611653167701866</v>
      </c>
      <c r="R39">
        <v>5.9163127295336784</v>
      </c>
      <c r="S39">
        <v>3.8298100611413046</v>
      </c>
      <c r="T39">
        <v>0</v>
      </c>
      <c r="U39">
        <v>24.130276150148774</v>
      </c>
      <c r="V39">
        <v>5.3302945768566499</v>
      </c>
      <c r="W39">
        <v>10.231172520108041</v>
      </c>
      <c r="X39">
        <v>43.340295151352123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9.6820989081839439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0.22580354043082018</v>
      </c>
      <c r="AQ39">
        <v>13.716212389365076</v>
      </c>
      <c r="AR39">
        <v>11.676208197282609</v>
      </c>
      <c r="AS39">
        <v>1.580806055456438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625.61936585920944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8.9502350493989518</v>
      </c>
      <c r="L40">
        <v>369.3122638471832</v>
      </c>
      <c r="M40">
        <v>25.859631755072979</v>
      </c>
      <c r="N40">
        <v>34.701994076562642</v>
      </c>
      <c r="O40">
        <v>0</v>
      </c>
      <c r="P40">
        <v>36.24426425124863</v>
      </c>
      <c r="Q40">
        <v>1.7611653167701866</v>
      </c>
      <c r="R40">
        <v>5.9163127295336784</v>
      </c>
      <c r="S40">
        <v>3.8298100611413046</v>
      </c>
      <c r="T40">
        <v>0</v>
      </c>
      <c r="U40">
        <v>24.130276150148774</v>
      </c>
      <c r="V40">
        <v>5.3302945768566499</v>
      </c>
      <c r="W40">
        <v>10.231172520108041</v>
      </c>
      <c r="X40">
        <v>43.340295151352123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9.6820989081839439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0.22580354043082018</v>
      </c>
      <c r="AQ40">
        <v>13.716212389365076</v>
      </c>
      <c r="AR40">
        <v>11.676208197282609</v>
      </c>
      <c r="AS40">
        <v>1.580806055456438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625.61936585920944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8.9502350493989518</v>
      </c>
      <c r="L41">
        <v>369.3122638471832</v>
      </c>
      <c r="M41">
        <v>25.859631755072979</v>
      </c>
      <c r="N41">
        <v>34.701994076562642</v>
      </c>
      <c r="O41">
        <v>0</v>
      </c>
      <c r="P41">
        <v>36.24426425124863</v>
      </c>
      <c r="Q41">
        <v>0</v>
      </c>
      <c r="R41">
        <v>5.9163127295336784</v>
      </c>
      <c r="S41">
        <v>3.8298100611413046</v>
      </c>
      <c r="T41">
        <v>0</v>
      </c>
      <c r="U41">
        <v>24.130276150148774</v>
      </c>
      <c r="V41">
        <v>5.3302945768566499</v>
      </c>
      <c r="W41">
        <v>10.231172520108041</v>
      </c>
      <c r="X41">
        <v>43.340295151352123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2.3286918027252081</v>
      </c>
      <c r="AE41">
        <v>4.8410496074824634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0.22580354043082018</v>
      </c>
      <c r="AQ41">
        <v>9.1441414906349188</v>
      </c>
      <c r="AR41">
        <v>1.2973566027173913</v>
      </c>
      <c r="AS41">
        <v>1.580806055456438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606.39492055116762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8.9502350493989518</v>
      </c>
      <c r="L42">
        <v>369.3122638471832</v>
      </c>
      <c r="M42">
        <v>25.859631755072979</v>
      </c>
      <c r="N42">
        <v>34.701994076562642</v>
      </c>
      <c r="O42">
        <v>0</v>
      </c>
      <c r="P42">
        <v>36.24426425124863</v>
      </c>
      <c r="Q42">
        <v>0</v>
      </c>
      <c r="R42">
        <v>5.9163127295336784</v>
      </c>
      <c r="S42">
        <v>3.8298100611413046</v>
      </c>
      <c r="T42">
        <v>0</v>
      </c>
      <c r="U42">
        <v>24.130276150148774</v>
      </c>
      <c r="V42">
        <v>5.3302945768566499</v>
      </c>
      <c r="W42">
        <v>10.231172520108041</v>
      </c>
      <c r="X42">
        <v>43.340295151352123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5.3559907167297505</v>
      </c>
      <c r="AE42">
        <v>4.8410496074824634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0.22580354043082018</v>
      </c>
      <c r="AQ42">
        <v>9.1441414906349188</v>
      </c>
      <c r="AR42">
        <v>1.1351867972826086</v>
      </c>
      <c r="AS42">
        <v>1.9760077227178119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609.65525132699861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1.9199764547020324</v>
      </c>
      <c r="L43">
        <v>359.10045730602815</v>
      </c>
      <c r="M43">
        <v>25.859631755072979</v>
      </c>
      <c r="N43">
        <v>34.701994076562642</v>
      </c>
      <c r="O43">
        <v>0</v>
      </c>
      <c r="P43">
        <v>36.24426425124863</v>
      </c>
      <c r="Q43">
        <v>0</v>
      </c>
      <c r="R43">
        <v>5.9163127295336784</v>
      </c>
      <c r="S43">
        <v>0.95932329621380841</v>
      </c>
      <c r="T43">
        <v>0</v>
      </c>
      <c r="U43">
        <v>24.130276150148774</v>
      </c>
      <c r="V43">
        <v>5.3302945768566499</v>
      </c>
      <c r="W43">
        <v>10.231172520108041</v>
      </c>
      <c r="X43">
        <v>43.340295151352123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5.3559907167297505</v>
      </c>
      <c r="AE43">
        <v>0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0.22580354043082018</v>
      </c>
      <c r="AQ43">
        <v>4.5720708987301579</v>
      </c>
      <c r="AR43">
        <v>1.1351867972826086</v>
      </c>
      <c r="AS43">
        <v>7.2717080391763318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585.42527954329046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1.919967885903908</v>
      </c>
      <c r="L44">
        <v>325.59054062881347</v>
      </c>
      <c r="M44">
        <v>25.859631755072979</v>
      </c>
      <c r="N44">
        <v>34.701994076562642</v>
      </c>
      <c r="O44">
        <v>0</v>
      </c>
      <c r="P44">
        <v>36.24426425124863</v>
      </c>
      <c r="Q44">
        <v>0</v>
      </c>
      <c r="R44">
        <v>5.9163127295336784</v>
      </c>
      <c r="S44">
        <v>0.96093658536585347</v>
      </c>
      <c r="T44">
        <v>0</v>
      </c>
      <c r="U44">
        <v>24.130276150148774</v>
      </c>
      <c r="V44">
        <v>5.3302945768566499</v>
      </c>
      <c r="W44">
        <v>10.231172520108041</v>
      </c>
      <c r="X44">
        <v>43.340295151352123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2.3286918027252081</v>
      </c>
      <c r="AE44">
        <v>0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0.22580354043082018</v>
      </c>
      <c r="AQ44">
        <v>4.5720708987301579</v>
      </c>
      <c r="AR44">
        <v>1.1351867972826086</v>
      </c>
      <c r="AS44">
        <v>7.2717080391763318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548.88966867242527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1.919967885903908</v>
      </c>
      <c r="L45">
        <v>325.59054062881347</v>
      </c>
      <c r="M45">
        <v>25.859631755072979</v>
      </c>
      <c r="N45">
        <v>34.701994076562642</v>
      </c>
      <c r="O45">
        <v>0</v>
      </c>
      <c r="P45">
        <v>36.24426425124863</v>
      </c>
      <c r="Q45">
        <v>0</v>
      </c>
      <c r="R45">
        <v>5.9163127295336784</v>
      </c>
      <c r="S45">
        <v>0.96093658536585347</v>
      </c>
      <c r="T45">
        <v>0</v>
      </c>
      <c r="U45">
        <v>24.130276150148774</v>
      </c>
      <c r="V45">
        <v>5.3302945768566499</v>
      </c>
      <c r="W45">
        <v>10.231172520108041</v>
      </c>
      <c r="X45">
        <v>43.340295151352123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2.3286918027252081</v>
      </c>
      <c r="AE45">
        <v>0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0.82794662170671074</v>
      </c>
      <c r="AQ45">
        <v>4.5720708987301579</v>
      </c>
      <c r="AR45">
        <v>1.1351867972826086</v>
      </c>
      <c r="AS45">
        <v>7.2717080391763318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549.4918117537012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1.919967885903908</v>
      </c>
      <c r="L46">
        <v>296.86237502706047</v>
      </c>
      <c r="M46">
        <v>25.859631755072979</v>
      </c>
      <c r="N46">
        <v>34.701994076562642</v>
      </c>
      <c r="O46">
        <v>0</v>
      </c>
      <c r="P46">
        <v>36.24426425124863</v>
      </c>
      <c r="Q46">
        <v>0</v>
      </c>
      <c r="R46">
        <v>5.9462940440414505</v>
      </c>
      <c r="S46">
        <v>1.9152</v>
      </c>
      <c r="T46">
        <v>0</v>
      </c>
      <c r="U46">
        <v>24.130276150148774</v>
      </c>
      <c r="V46">
        <v>5.3302945768566499</v>
      </c>
      <c r="W46">
        <v>10.231172520108041</v>
      </c>
      <c r="X46">
        <v>43.340295151352123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0.82794662170671074</v>
      </c>
      <c r="AQ46">
        <v>4.5720708987301579</v>
      </c>
      <c r="AR46">
        <v>11.676208197282609</v>
      </c>
      <c r="AS46">
        <v>7.2717080391763318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529.96022047836482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1.919967885903908</v>
      </c>
      <c r="L47">
        <v>296.86237502706047</v>
      </c>
      <c r="M47">
        <v>25.859631755072979</v>
      </c>
      <c r="N47">
        <v>34.701994076562642</v>
      </c>
      <c r="O47">
        <v>0</v>
      </c>
      <c r="P47">
        <v>36.24426425124863</v>
      </c>
      <c r="Q47">
        <v>0</v>
      </c>
      <c r="R47">
        <v>5.9155148056279314</v>
      </c>
      <c r="S47">
        <v>1.9152</v>
      </c>
      <c r="T47">
        <v>0</v>
      </c>
      <c r="U47">
        <v>24.130276150148774</v>
      </c>
      <c r="V47">
        <v>5.3302945768566499</v>
      </c>
      <c r="W47">
        <v>10.231172520108041</v>
      </c>
      <c r="X47">
        <v>43.340295151352123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0.82794662170671074</v>
      </c>
      <c r="AQ47">
        <v>3.8316545787301579</v>
      </c>
      <c r="AR47">
        <v>11.676208197282609</v>
      </c>
      <c r="AS47">
        <v>7.2717080391763318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529.18902491995129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1.919967885903908</v>
      </c>
      <c r="L48">
        <v>296.86237502706047</v>
      </c>
      <c r="M48">
        <v>25.859631755072979</v>
      </c>
      <c r="N48">
        <v>34.701994076562642</v>
      </c>
      <c r="O48">
        <v>0</v>
      </c>
      <c r="P48">
        <v>36.24426425124863</v>
      </c>
      <c r="Q48">
        <v>0</v>
      </c>
      <c r="R48">
        <v>5.9155148056279314</v>
      </c>
      <c r="S48">
        <v>1.9152</v>
      </c>
      <c r="T48">
        <v>0</v>
      </c>
      <c r="U48">
        <v>24.130276150148774</v>
      </c>
      <c r="V48">
        <v>5.3302945768566499</v>
      </c>
      <c r="W48">
        <v>10.231172520108041</v>
      </c>
      <c r="X48">
        <v>43.340295151352123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0.82794662170671074</v>
      </c>
      <c r="AQ48">
        <v>0</v>
      </c>
      <c r="AR48">
        <v>1.2973566027173913</v>
      </c>
      <c r="AS48">
        <v>1.580806055456438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509.28761676293607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1.919967885903908</v>
      </c>
      <c r="L49">
        <v>296.86237502706047</v>
      </c>
      <c r="M49">
        <v>25.859631755072979</v>
      </c>
      <c r="N49">
        <v>34.701994076562642</v>
      </c>
      <c r="O49">
        <v>0</v>
      </c>
      <c r="P49">
        <v>36.24426425124863</v>
      </c>
      <c r="Q49">
        <v>0</v>
      </c>
      <c r="R49">
        <v>5.9155148056279314</v>
      </c>
      <c r="S49">
        <v>1.9152</v>
      </c>
      <c r="T49">
        <v>0</v>
      </c>
      <c r="U49">
        <v>24.130276150148774</v>
      </c>
      <c r="V49">
        <v>5.3302945768566499</v>
      </c>
      <c r="W49">
        <v>10.231172520108041</v>
      </c>
      <c r="X49">
        <v>43.340295151352123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0.82794662170671074</v>
      </c>
      <c r="AQ49">
        <v>0</v>
      </c>
      <c r="AR49">
        <v>1.2973566027173913</v>
      </c>
      <c r="AS49">
        <v>1.580806055456438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509.28761676293607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1.919967885903908</v>
      </c>
      <c r="L50">
        <v>268.13417708723875</v>
      </c>
      <c r="M50">
        <v>25.859631755072979</v>
      </c>
      <c r="N50">
        <v>34.701994076562642</v>
      </c>
      <c r="O50">
        <v>0</v>
      </c>
      <c r="P50">
        <v>36.24426425124863</v>
      </c>
      <c r="Q50">
        <v>0</v>
      </c>
      <c r="R50">
        <v>5.9155148056279314</v>
      </c>
      <c r="S50">
        <v>1.9152</v>
      </c>
      <c r="T50">
        <v>0</v>
      </c>
      <c r="U50">
        <v>24.130276150148774</v>
      </c>
      <c r="V50">
        <v>5.3302945768566499</v>
      </c>
      <c r="W50">
        <v>10.231172520108041</v>
      </c>
      <c r="X50">
        <v>43.340295151352123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0.82794662170671074</v>
      </c>
      <c r="AQ50">
        <v>0</v>
      </c>
      <c r="AR50">
        <v>1.2973566027173913</v>
      </c>
      <c r="AS50">
        <v>1.580806055456438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480.55941882311436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1.9199787080676463</v>
      </c>
      <c r="L51">
        <v>258.54705125098008</v>
      </c>
      <c r="M51">
        <v>25.859631755072979</v>
      </c>
      <c r="N51">
        <v>34.701994076562642</v>
      </c>
      <c r="O51">
        <v>0</v>
      </c>
      <c r="P51">
        <v>36.24426425124863</v>
      </c>
      <c r="Q51">
        <v>0</v>
      </c>
      <c r="R51">
        <v>5.9155148056279314</v>
      </c>
      <c r="S51">
        <v>1.9152</v>
      </c>
      <c r="T51">
        <v>0</v>
      </c>
      <c r="U51">
        <v>24.130276150148774</v>
      </c>
      <c r="V51">
        <v>5.3302945768566499</v>
      </c>
      <c r="W51">
        <v>10.231172520108041</v>
      </c>
      <c r="X51">
        <v>43.340295151352123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0.82794662170671074</v>
      </c>
      <c r="AQ51">
        <v>0</v>
      </c>
      <c r="AR51">
        <v>1.2973566027173913</v>
      </c>
      <c r="AS51">
        <v>1.580806055456438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470.97230380901942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1.9199600485521067</v>
      </c>
      <c r="L52">
        <v>229.8197796553641</v>
      </c>
      <c r="M52">
        <v>25.859631755072979</v>
      </c>
      <c r="N52">
        <v>34.701994076562642</v>
      </c>
      <c r="O52">
        <v>0</v>
      </c>
      <c r="P52">
        <v>36.24426425124863</v>
      </c>
      <c r="Q52">
        <v>0</v>
      </c>
      <c r="R52">
        <v>5.9155148056279314</v>
      </c>
      <c r="S52">
        <v>1.9152</v>
      </c>
      <c r="T52">
        <v>0</v>
      </c>
      <c r="U52">
        <v>24.130276150148774</v>
      </c>
      <c r="V52">
        <v>5.3353566291441794</v>
      </c>
      <c r="W52">
        <v>10.231172520108041</v>
      </c>
      <c r="X52">
        <v>43.340295151352123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0.82794662170671074</v>
      </c>
      <c r="AQ52">
        <v>0</v>
      </c>
      <c r="AR52">
        <v>1.2973566027173913</v>
      </c>
      <c r="AS52">
        <v>1.580806055456438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442.25007560617536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1.9199581167060533</v>
      </c>
      <c r="L53">
        <v>229.8197796553641</v>
      </c>
      <c r="M53">
        <v>25.859631755072979</v>
      </c>
      <c r="N53">
        <v>34.701994076562642</v>
      </c>
      <c r="O53">
        <v>0</v>
      </c>
      <c r="P53">
        <v>36.24426425124863</v>
      </c>
      <c r="Q53">
        <v>0</v>
      </c>
      <c r="R53">
        <v>7.512139390193008</v>
      </c>
      <c r="S53">
        <v>1.9152</v>
      </c>
      <c r="T53">
        <v>0</v>
      </c>
      <c r="U53">
        <v>24.130276150148774</v>
      </c>
      <c r="V53">
        <v>5.3353566291441794</v>
      </c>
      <c r="W53">
        <v>10.231172520108041</v>
      </c>
      <c r="X53">
        <v>43.340295151352123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0.82794662170671074</v>
      </c>
      <c r="AQ53">
        <v>0</v>
      </c>
      <c r="AR53">
        <v>1.2973566027173913</v>
      </c>
      <c r="AS53">
        <v>1.580806055456438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443.84669825889438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1.9199539844218092</v>
      </c>
      <c r="L54">
        <v>229.8197796553641</v>
      </c>
      <c r="M54">
        <v>25.859631755072979</v>
      </c>
      <c r="N54">
        <v>34.701994076562642</v>
      </c>
      <c r="O54">
        <v>0</v>
      </c>
      <c r="P54">
        <v>36.24426425124863</v>
      </c>
      <c r="Q54">
        <v>0</v>
      </c>
      <c r="R54">
        <v>7.512139390193008</v>
      </c>
      <c r="S54">
        <v>1.9152</v>
      </c>
      <c r="T54">
        <v>0</v>
      </c>
      <c r="U54">
        <v>24.130276150148774</v>
      </c>
      <c r="V54">
        <v>5.3353566291441794</v>
      </c>
      <c r="W54">
        <v>10.231172520108041</v>
      </c>
      <c r="X54">
        <v>43.340295151352123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0.82794662170671074</v>
      </c>
      <c r="AQ54">
        <v>0</v>
      </c>
      <c r="AR54">
        <v>1.2973566027173913</v>
      </c>
      <c r="AS54">
        <v>1.580806055456438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443.84669412661009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1.9399761230769226</v>
      </c>
      <c r="L55">
        <v>201.09377945337161</v>
      </c>
      <c r="M55">
        <v>25.859631755072979</v>
      </c>
      <c r="N55">
        <v>34.701994076562642</v>
      </c>
      <c r="O55">
        <v>0</v>
      </c>
      <c r="P55">
        <v>36.24426425124863</v>
      </c>
      <c r="Q55">
        <v>0</v>
      </c>
      <c r="R55">
        <v>2.8702225895846243</v>
      </c>
      <c r="S55">
        <v>1.9152</v>
      </c>
      <c r="T55">
        <v>0</v>
      </c>
      <c r="U55">
        <v>24.130276150148774</v>
      </c>
      <c r="V55">
        <v>1.9108999423480084</v>
      </c>
      <c r="W55">
        <v>10.230421490898058</v>
      </c>
      <c r="X55">
        <v>43.340295151352123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0.82794662170671074</v>
      </c>
      <c r="AQ55">
        <v>0</v>
      </c>
      <c r="AR55">
        <v>1.2973566027173913</v>
      </c>
      <c r="AS55">
        <v>1.580806055456438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407.07359154665818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1.919931012800359</v>
      </c>
      <c r="L56">
        <v>201.09377945337161</v>
      </c>
      <c r="M56">
        <v>25.859631755072979</v>
      </c>
      <c r="N56">
        <v>34.701994076562642</v>
      </c>
      <c r="O56">
        <v>0</v>
      </c>
      <c r="P56">
        <v>36.24426425124863</v>
      </c>
      <c r="Q56">
        <v>0</v>
      </c>
      <c r="R56">
        <v>2.8702225895846243</v>
      </c>
      <c r="S56">
        <v>0.4207782727272727</v>
      </c>
      <c r="T56">
        <v>0</v>
      </c>
      <c r="U56">
        <v>24.130276150148774</v>
      </c>
      <c r="V56">
        <v>1.9108999423480084</v>
      </c>
      <c r="W56">
        <v>10.230421490898058</v>
      </c>
      <c r="X56">
        <v>43.340295151352123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0.82794662170671074</v>
      </c>
      <c r="AQ56">
        <v>0</v>
      </c>
      <c r="AR56">
        <v>1.2973566027173913</v>
      </c>
      <c r="AS56">
        <v>1.580806055456438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405.55912470910886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1.919931012800359</v>
      </c>
      <c r="L57">
        <v>203.00945132432435</v>
      </c>
      <c r="M57">
        <v>25.859631755072979</v>
      </c>
      <c r="N57">
        <v>34.701994076562642</v>
      </c>
      <c r="O57">
        <v>0</v>
      </c>
      <c r="P57">
        <v>36.24426425124863</v>
      </c>
      <c r="Q57">
        <v>0</v>
      </c>
      <c r="R57">
        <v>1.7402238024316112</v>
      </c>
      <c r="S57">
        <v>0.72133418181818187</v>
      </c>
      <c r="T57">
        <v>0</v>
      </c>
      <c r="U57">
        <v>24.130276150148774</v>
      </c>
      <c r="V57">
        <v>1.9108999423480084</v>
      </c>
      <c r="W57">
        <v>10.230164735447891</v>
      </c>
      <c r="X57">
        <v>43.340295151352123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0.82794662170671074</v>
      </c>
      <c r="AQ57">
        <v>0</v>
      </c>
      <c r="AR57">
        <v>1.2973566027173913</v>
      </c>
      <c r="AS57">
        <v>1.580806055456438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406.64509694654942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1.919931012800359</v>
      </c>
      <c r="L58">
        <v>203.00945132432435</v>
      </c>
      <c r="M58">
        <v>25.859631755072979</v>
      </c>
      <c r="N58">
        <v>34.701994076562642</v>
      </c>
      <c r="O58">
        <v>0</v>
      </c>
      <c r="P58">
        <v>36.24426425124863</v>
      </c>
      <c r="Q58">
        <v>0</v>
      </c>
      <c r="R58">
        <v>1.9103634793198525</v>
      </c>
      <c r="S58">
        <v>1.69476</v>
      </c>
      <c r="T58">
        <v>0</v>
      </c>
      <c r="U58">
        <v>24.130276150148774</v>
      </c>
      <c r="V58">
        <v>1.9108999423480084</v>
      </c>
      <c r="W58">
        <v>10.230164735447891</v>
      </c>
      <c r="X58">
        <v>43.340295151352123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0.82794662170671074</v>
      </c>
      <c r="AQ58">
        <v>0</v>
      </c>
      <c r="AR58">
        <v>1.2973566027173913</v>
      </c>
      <c r="AS58">
        <v>1.580806055456438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407.78866244161941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1.9199250903666301</v>
      </c>
      <c r="L59">
        <v>203.00945132432435</v>
      </c>
      <c r="M59">
        <v>25.859631755072979</v>
      </c>
      <c r="N59">
        <v>34.701994076562642</v>
      </c>
      <c r="O59">
        <v>0</v>
      </c>
      <c r="P59">
        <v>36.24426425124863</v>
      </c>
      <c r="Q59">
        <v>0</v>
      </c>
      <c r="R59">
        <v>11.184267928997802</v>
      </c>
      <c r="S59">
        <v>1.9078162333333333</v>
      </c>
      <c r="T59">
        <v>0</v>
      </c>
      <c r="U59">
        <v>24.130276150148774</v>
      </c>
      <c r="V59">
        <v>5.3353566291441794</v>
      </c>
      <c r="W59">
        <v>10.230164735447891</v>
      </c>
      <c r="X59">
        <v>43.340295151352123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0.82794662170671074</v>
      </c>
      <c r="AQ59">
        <v>0</v>
      </c>
      <c r="AR59">
        <v>1.2973566027173913</v>
      </c>
      <c r="AS59">
        <v>1.580806055456438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420.70007388899324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1.919931012800359</v>
      </c>
      <c r="L60">
        <v>203.00945132432435</v>
      </c>
      <c r="M60">
        <v>25.859631755072979</v>
      </c>
      <c r="N60">
        <v>34.701994076562642</v>
      </c>
      <c r="O60">
        <v>0</v>
      </c>
      <c r="P60">
        <v>36.24426425124863</v>
      </c>
      <c r="Q60">
        <v>0</v>
      </c>
      <c r="R60">
        <v>11.509976818431493</v>
      </c>
      <c r="S60">
        <v>1.9152</v>
      </c>
      <c r="T60">
        <v>0</v>
      </c>
      <c r="U60">
        <v>24.130276150148774</v>
      </c>
      <c r="V60">
        <v>5.3353566291441794</v>
      </c>
      <c r="W60">
        <v>10.230164735447891</v>
      </c>
      <c r="X60">
        <v>43.340295151352123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0.82794662170671074</v>
      </c>
      <c r="AQ60">
        <v>0</v>
      </c>
      <c r="AR60">
        <v>1.2973566027173913</v>
      </c>
      <c r="AS60">
        <v>1.580806055456438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421.03317246752732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1.9199634295240819</v>
      </c>
      <c r="L61">
        <v>229.82200089542042</v>
      </c>
      <c r="M61">
        <v>25.859631755072979</v>
      </c>
      <c r="N61">
        <v>34.701994076562642</v>
      </c>
      <c r="O61">
        <v>0</v>
      </c>
      <c r="P61">
        <v>36.24426425124863</v>
      </c>
      <c r="Q61">
        <v>0</v>
      </c>
      <c r="R61">
        <v>12.456513828392248</v>
      </c>
      <c r="S61">
        <v>1.9152</v>
      </c>
      <c r="T61">
        <v>0</v>
      </c>
      <c r="U61">
        <v>24.130276150148774</v>
      </c>
      <c r="V61">
        <v>5.3353566291441794</v>
      </c>
      <c r="W61">
        <v>10.230164735447891</v>
      </c>
      <c r="X61">
        <v>43.340295151352123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0.82794662170671074</v>
      </c>
      <c r="AQ61">
        <v>0</v>
      </c>
      <c r="AR61">
        <v>0.97301729864130437</v>
      </c>
      <c r="AS61">
        <v>1.580806055456438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448.46795216123178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1.9199274998354052</v>
      </c>
      <c r="L62">
        <v>225.03381944189815</v>
      </c>
      <c r="M62">
        <v>25.859631755072979</v>
      </c>
      <c r="N62">
        <v>34.701994076562642</v>
      </c>
      <c r="O62">
        <v>0</v>
      </c>
      <c r="P62">
        <v>36.24426425124863</v>
      </c>
      <c r="Q62">
        <v>0</v>
      </c>
      <c r="R62">
        <v>12.456513828392248</v>
      </c>
      <c r="S62">
        <v>1.9152</v>
      </c>
      <c r="T62">
        <v>0</v>
      </c>
      <c r="U62">
        <v>24.130276150148774</v>
      </c>
      <c r="V62">
        <v>5.3353566291441794</v>
      </c>
      <c r="W62">
        <v>10.230164735447891</v>
      </c>
      <c r="X62">
        <v>43.340295151352123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0.82794662170671074</v>
      </c>
      <c r="AQ62">
        <v>0</v>
      </c>
      <c r="AR62">
        <v>0.97301729864130437</v>
      </c>
      <c r="AS62">
        <v>1.580806055456438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443.67973477802082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1.9199436982206401</v>
      </c>
      <c r="L63">
        <v>239.39834384847902</v>
      </c>
      <c r="M63">
        <v>25.859631755072979</v>
      </c>
      <c r="N63">
        <v>34.701994076562642</v>
      </c>
      <c r="O63">
        <v>0</v>
      </c>
      <c r="P63">
        <v>36.24426425124863</v>
      </c>
      <c r="Q63">
        <v>0</v>
      </c>
      <c r="R63">
        <v>12.456513828392248</v>
      </c>
      <c r="S63">
        <v>1.9152</v>
      </c>
      <c r="T63">
        <v>0</v>
      </c>
      <c r="U63">
        <v>24.130276150148774</v>
      </c>
      <c r="V63">
        <v>5.3353566291441794</v>
      </c>
      <c r="W63">
        <v>10.230164735447891</v>
      </c>
      <c r="X63">
        <v>43.340295151352123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1.1290183157415077</v>
      </c>
      <c r="AQ63">
        <v>0</v>
      </c>
      <c r="AR63">
        <v>0.97301729864130437</v>
      </c>
      <c r="AS63">
        <v>1.580806055456438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458.34534707702176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1.9199607084665644</v>
      </c>
      <c r="L64">
        <v>268.12648014671817</v>
      </c>
      <c r="M64">
        <v>25.859631755072979</v>
      </c>
      <c r="N64">
        <v>34.701994076562642</v>
      </c>
      <c r="O64">
        <v>0</v>
      </c>
      <c r="P64">
        <v>36.24426425124863</v>
      </c>
      <c r="Q64">
        <v>0</v>
      </c>
      <c r="R64">
        <v>12.456513828392248</v>
      </c>
      <c r="S64">
        <v>1.9152</v>
      </c>
      <c r="T64">
        <v>0</v>
      </c>
      <c r="U64">
        <v>24.130276150148774</v>
      </c>
      <c r="V64">
        <v>5.3353566291441794</v>
      </c>
      <c r="W64">
        <v>10.230164735447891</v>
      </c>
      <c r="X64">
        <v>43.340295151352123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1.1290183157415077</v>
      </c>
      <c r="AQ64">
        <v>0</v>
      </c>
      <c r="AR64">
        <v>0.97301729864130437</v>
      </c>
      <c r="AS64">
        <v>1.580806055456438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487.0735003855068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1.9199384831038797</v>
      </c>
      <c r="L65">
        <v>253.76201748910088</v>
      </c>
      <c r="M65">
        <v>25.859631755072979</v>
      </c>
      <c r="N65">
        <v>34.701994076562642</v>
      </c>
      <c r="O65">
        <v>0</v>
      </c>
      <c r="P65">
        <v>36.24426425124863</v>
      </c>
      <c r="Q65">
        <v>0</v>
      </c>
      <c r="R65">
        <v>12.456513828392248</v>
      </c>
      <c r="S65">
        <v>1.9152</v>
      </c>
      <c r="T65">
        <v>0</v>
      </c>
      <c r="U65">
        <v>24.130276150148774</v>
      </c>
      <c r="V65">
        <v>5.3353566291441794</v>
      </c>
      <c r="W65">
        <v>10.231172520108041</v>
      </c>
      <c r="X65">
        <v>43.340295151352123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1.1290183157415077</v>
      </c>
      <c r="AQ65">
        <v>0</v>
      </c>
      <c r="AR65">
        <v>0.97301729864130437</v>
      </c>
      <c r="AS65">
        <v>1.4227255726286054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472.55194280435921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1.9199743723623512</v>
      </c>
      <c r="L66">
        <v>253.76201748910088</v>
      </c>
      <c r="M66">
        <v>25.859631755072979</v>
      </c>
      <c r="N66">
        <v>34.701994076562642</v>
      </c>
      <c r="O66">
        <v>0</v>
      </c>
      <c r="P66">
        <v>36.24426425124863</v>
      </c>
      <c r="Q66">
        <v>0</v>
      </c>
      <c r="R66">
        <v>12.456513828392248</v>
      </c>
      <c r="S66">
        <v>1.9152</v>
      </c>
      <c r="T66">
        <v>0</v>
      </c>
      <c r="U66">
        <v>24.130276150148774</v>
      </c>
      <c r="V66">
        <v>5.3353566291441794</v>
      </c>
      <c r="W66">
        <v>10.231172520108041</v>
      </c>
      <c r="X66">
        <v>43.340295151352123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1.1290183157415077</v>
      </c>
      <c r="AQ66">
        <v>0</v>
      </c>
      <c r="AR66">
        <v>0.97301729864130437</v>
      </c>
      <c r="AS66">
        <v>1.4227255726286054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472.55197869361768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1.919967885903908</v>
      </c>
      <c r="L67">
        <v>253.75927398612399</v>
      </c>
      <c r="M67">
        <v>25.859631755072979</v>
      </c>
      <c r="N67">
        <v>34.701994076562642</v>
      </c>
      <c r="O67">
        <v>0</v>
      </c>
      <c r="P67">
        <v>36.24426425124863</v>
      </c>
      <c r="Q67">
        <v>0</v>
      </c>
      <c r="R67">
        <v>12.457778068965517</v>
      </c>
      <c r="S67">
        <v>1.8922165126903552</v>
      </c>
      <c r="T67">
        <v>0</v>
      </c>
      <c r="U67">
        <v>24.130276150148774</v>
      </c>
      <c r="V67">
        <v>5.3302945768566499</v>
      </c>
      <c r="W67">
        <v>10.231172520108041</v>
      </c>
      <c r="X67">
        <v>43.340295151352123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4.8410496074824634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1.8440630138359568</v>
      </c>
      <c r="AQ67">
        <v>0</v>
      </c>
      <c r="AR67">
        <v>0.97301729864130437</v>
      </c>
      <c r="AS67">
        <v>1.4227255726286054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478.07854171073535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1.919967885903908</v>
      </c>
      <c r="L68">
        <v>304.50782854535123</v>
      </c>
      <c r="M68">
        <v>25.859631755072979</v>
      </c>
      <c r="N68">
        <v>34.701994076562642</v>
      </c>
      <c r="O68">
        <v>0</v>
      </c>
      <c r="P68">
        <v>36.24426425124863</v>
      </c>
      <c r="Q68">
        <v>0</v>
      </c>
      <c r="R68">
        <v>12.457778068965517</v>
      </c>
      <c r="S68">
        <v>1.9184179649122806</v>
      </c>
      <c r="T68">
        <v>0</v>
      </c>
      <c r="U68">
        <v>24.130276150148774</v>
      </c>
      <c r="V68">
        <v>5.3302945768566499</v>
      </c>
      <c r="W68">
        <v>10.231172520108041</v>
      </c>
      <c r="X68">
        <v>43.340295151352123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4.8410496074824634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1.8440630138359568</v>
      </c>
      <c r="AQ68">
        <v>4.4424979199999992</v>
      </c>
      <c r="AR68">
        <v>0.97301729864130437</v>
      </c>
      <c r="AS68">
        <v>1.4227255726286054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533.29579564218454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1.9200149959649366</v>
      </c>
      <c r="L69">
        <v>362.7574721110679</v>
      </c>
      <c r="M69">
        <v>25.859631755072979</v>
      </c>
      <c r="N69">
        <v>34.701994076562642</v>
      </c>
      <c r="O69">
        <v>0</v>
      </c>
      <c r="P69">
        <v>36.24426425124863</v>
      </c>
      <c r="Q69">
        <v>0</v>
      </c>
      <c r="R69">
        <v>12.458394010344827</v>
      </c>
      <c r="S69">
        <v>1.80026106870229</v>
      </c>
      <c r="T69">
        <v>0</v>
      </c>
      <c r="U69">
        <v>24.130276150148774</v>
      </c>
      <c r="V69">
        <v>5.3303633114565345</v>
      </c>
      <c r="W69">
        <v>10.231172520108041</v>
      </c>
      <c r="X69">
        <v>43.340295151352123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4.8410496074824634</v>
      </c>
      <c r="AF69">
        <v>2.6070658772819475</v>
      </c>
      <c r="AG69">
        <v>0</v>
      </c>
      <c r="AH69">
        <v>5.5644220800000008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0.26343761723280862</v>
      </c>
      <c r="AQ69">
        <v>9.1441414906349188</v>
      </c>
      <c r="AR69">
        <v>0.97301729864130437</v>
      </c>
      <c r="AS69">
        <v>1.4227255726286054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600.11345435176304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1.9200149959649366</v>
      </c>
      <c r="L70">
        <v>369.5522653183682</v>
      </c>
      <c r="M70">
        <v>25.859631755072979</v>
      </c>
      <c r="N70">
        <v>34.701994076562642</v>
      </c>
      <c r="O70">
        <v>0</v>
      </c>
      <c r="P70">
        <v>36.24426425124863</v>
      </c>
      <c r="Q70">
        <v>0</v>
      </c>
      <c r="R70">
        <v>12.458394010344827</v>
      </c>
      <c r="S70">
        <v>1.9115596600120994</v>
      </c>
      <c r="T70">
        <v>0</v>
      </c>
      <c r="U70">
        <v>24.130276150148774</v>
      </c>
      <c r="V70">
        <v>5.3303633114565345</v>
      </c>
      <c r="W70">
        <v>10.231172520108041</v>
      </c>
      <c r="X70">
        <v>43.340295151352123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4.8410496074824634</v>
      </c>
      <c r="AF70">
        <v>2.6070658772819475</v>
      </c>
      <c r="AG70">
        <v>0</v>
      </c>
      <c r="AH70">
        <v>11.128844160000002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0.26343761723280862</v>
      </c>
      <c r="AQ70">
        <v>9.1441414906349188</v>
      </c>
      <c r="AR70">
        <v>1.1351867972826086</v>
      </c>
      <c r="AS70">
        <v>1.4227255726286054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612.74613772901444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8.9502350493989518</v>
      </c>
      <c r="L71">
        <v>369.5522653183682</v>
      </c>
      <c r="M71">
        <v>25.859631755072979</v>
      </c>
      <c r="N71">
        <v>34.701994076562642</v>
      </c>
      <c r="O71">
        <v>0</v>
      </c>
      <c r="P71">
        <v>36.24426425124863</v>
      </c>
      <c r="Q71">
        <v>0</v>
      </c>
      <c r="R71">
        <v>12.458394010344827</v>
      </c>
      <c r="S71">
        <v>4.2594116283748011</v>
      </c>
      <c r="T71">
        <v>0</v>
      </c>
      <c r="U71">
        <v>24.130276150148774</v>
      </c>
      <c r="V71">
        <v>5.3303633114565345</v>
      </c>
      <c r="W71">
        <v>10.231172520108041</v>
      </c>
      <c r="X71">
        <v>43.340295151352123</v>
      </c>
      <c r="Y71">
        <v>0</v>
      </c>
      <c r="Z71">
        <v>0</v>
      </c>
      <c r="AA71">
        <v>0</v>
      </c>
      <c r="AB71">
        <v>3.8695848987246806</v>
      </c>
      <c r="AC71">
        <v>2.8434209596356212</v>
      </c>
      <c r="AD71">
        <v>2.4063148832702499</v>
      </c>
      <c r="AE71">
        <v>4.8410496074824634</v>
      </c>
      <c r="AF71">
        <v>2.6070658772819475</v>
      </c>
      <c r="AG71">
        <v>0</v>
      </c>
      <c r="AH71">
        <v>16.69326624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0.26343761723280862</v>
      </c>
      <c r="AQ71">
        <v>9.1441414906349188</v>
      </c>
      <c r="AR71">
        <v>11.676208197282609</v>
      </c>
      <c r="AS71">
        <v>1.4227255726286054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647.34897397244174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8.9502350493989518</v>
      </c>
      <c r="L72">
        <v>369.54226525706883</v>
      </c>
      <c r="M72">
        <v>25.859631755072979</v>
      </c>
      <c r="N72">
        <v>34.701994076562642</v>
      </c>
      <c r="O72">
        <v>0</v>
      </c>
      <c r="P72">
        <v>36.24426425124863</v>
      </c>
      <c r="Q72">
        <v>0</v>
      </c>
      <c r="R72">
        <v>12.458394010344827</v>
      </c>
      <c r="S72">
        <v>4.2602809931180516</v>
      </c>
      <c r="T72">
        <v>0</v>
      </c>
      <c r="U72">
        <v>24.130276150148774</v>
      </c>
      <c r="V72">
        <v>5.3303633114565345</v>
      </c>
      <c r="W72">
        <v>10.231172520108041</v>
      </c>
      <c r="X72">
        <v>43.340295151352123</v>
      </c>
      <c r="Y72">
        <v>0</v>
      </c>
      <c r="Z72">
        <v>0</v>
      </c>
      <c r="AA72">
        <v>0</v>
      </c>
      <c r="AB72">
        <v>3.8695848987246806</v>
      </c>
      <c r="AC72">
        <v>2.8434209596356212</v>
      </c>
      <c r="AD72">
        <v>4.8126294597274795</v>
      </c>
      <c r="AE72">
        <v>4.8410496074824634</v>
      </c>
      <c r="AF72">
        <v>2.6070658772819475</v>
      </c>
      <c r="AG72">
        <v>0</v>
      </c>
      <c r="AH72">
        <v>22.257688320000003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0.26343761723280862</v>
      </c>
      <c r="AQ72">
        <v>13.716212389365076</v>
      </c>
      <c r="AR72">
        <v>11.676208197282609</v>
      </c>
      <c r="AS72">
        <v>1.4227255726286054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661.21428947698462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8.9502350493989518</v>
      </c>
      <c r="L73">
        <v>369.54226525706883</v>
      </c>
      <c r="M73">
        <v>25.859631755072979</v>
      </c>
      <c r="N73">
        <v>34.701994076562642</v>
      </c>
      <c r="O73">
        <v>0</v>
      </c>
      <c r="P73">
        <v>36.24426425124863</v>
      </c>
      <c r="Q73">
        <v>0</v>
      </c>
      <c r="R73">
        <v>12.458394010344827</v>
      </c>
      <c r="S73">
        <v>4.2602809931180516</v>
      </c>
      <c r="T73">
        <v>0</v>
      </c>
      <c r="U73">
        <v>24.130276150148774</v>
      </c>
      <c r="V73">
        <v>5.3303633114565345</v>
      </c>
      <c r="W73">
        <v>10.231172520108041</v>
      </c>
      <c r="X73">
        <v>43.340295151352123</v>
      </c>
      <c r="Y73">
        <v>0</v>
      </c>
      <c r="Z73">
        <v>0.32319000000000003</v>
      </c>
      <c r="AA73">
        <v>2.0653198827004218</v>
      </c>
      <c r="AB73">
        <v>7.7391701042760674</v>
      </c>
      <c r="AC73">
        <v>5.6868416124548444</v>
      </c>
      <c r="AD73">
        <v>8.0526157616956837</v>
      </c>
      <c r="AE73">
        <v>9.6820989081839439</v>
      </c>
      <c r="AF73">
        <v>5.2141320613590256</v>
      </c>
      <c r="AG73">
        <v>0</v>
      </c>
      <c r="AH73">
        <v>34.777638000000003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0.26343761723280862</v>
      </c>
      <c r="AQ73">
        <v>13.716212389365076</v>
      </c>
      <c r="AR73">
        <v>1.7838650986413043</v>
      </c>
      <c r="AS73">
        <v>1.4227255726286054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686.51765841649558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8.9502350493989518</v>
      </c>
      <c r="L74">
        <v>369.54226525706883</v>
      </c>
      <c r="M74">
        <v>25.859631755072979</v>
      </c>
      <c r="N74">
        <v>34.701994076562642</v>
      </c>
      <c r="O74">
        <v>0</v>
      </c>
      <c r="P74">
        <v>36.24426425124863</v>
      </c>
      <c r="Q74">
        <v>0</v>
      </c>
      <c r="R74">
        <v>12.458394010344827</v>
      </c>
      <c r="S74">
        <v>4.2602809931180516</v>
      </c>
      <c r="T74">
        <v>0</v>
      </c>
      <c r="U74">
        <v>24.130276150148774</v>
      </c>
      <c r="V74">
        <v>5.3303633114565345</v>
      </c>
      <c r="W74">
        <v>10.231172520108041</v>
      </c>
      <c r="X74">
        <v>43.340295151352123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5.986148985000785</v>
      </c>
      <c r="AD74">
        <v>9.4700127583648754</v>
      </c>
      <c r="AE74">
        <v>14.523148515666408</v>
      </c>
      <c r="AF74">
        <v>7.8211979386409736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0.26343761723280862</v>
      </c>
      <c r="AQ74">
        <v>13.716212389365076</v>
      </c>
      <c r="AR74">
        <v>1.2973566027173913</v>
      </c>
      <c r="AS74">
        <v>1.4227255726286054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704.40546405127714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8.9502350493989518</v>
      </c>
      <c r="L75">
        <v>369.54226525706883</v>
      </c>
      <c r="M75">
        <v>25.859631755072979</v>
      </c>
      <c r="N75">
        <v>34.701994076562642</v>
      </c>
      <c r="O75">
        <v>0</v>
      </c>
      <c r="P75">
        <v>36.24426425124863</v>
      </c>
      <c r="Q75">
        <v>0</v>
      </c>
      <c r="R75">
        <v>12.458394010344827</v>
      </c>
      <c r="S75">
        <v>4.2602809931180516</v>
      </c>
      <c r="T75">
        <v>0</v>
      </c>
      <c r="U75">
        <v>24.130276150148774</v>
      </c>
      <c r="V75">
        <v>4.9796875233990141</v>
      </c>
      <c r="W75">
        <v>10.231172520108041</v>
      </c>
      <c r="X75">
        <v>43.340295151352123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5.986148985000785</v>
      </c>
      <c r="AD75">
        <v>9.4700127583648754</v>
      </c>
      <c r="AE75">
        <v>14.523148515666408</v>
      </c>
      <c r="AF75">
        <v>7.8211979386409736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0.26343761723280862</v>
      </c>
      <c r="AQ75">
        <v>13.716212389365076</v>
      </c>
      <c r="AR75">
        <v>1.2973566027173913</v>
      </c>
      <c r="AS75">
        <v>1.4227255726286054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712.92292534644798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8.9502350493989518</v>
      </c>
      <c r="L76">
        <v>369.54226525706883</v>
      </c>
      <c r="M76">
        <v>25.859631755072979</v>
      </c>
      <c r="N76">
        <v>34.701994076562642</v>
      </c>
      <c r="O76">
        <v>0</v>
      </c>
      <c r="P76">
        <v>36.24426425124863</v>
      </c>
      <c r="Q76">
        <v>0</v>
      </c>
      <c r="R76">
        <v>12.458394010344827</v>
      </c>
      <c r="S76">
        <v>4.2602809931180516</v>
      </c>
      <c r="T76">
        <v>0</v>
      </c>
      <c r="U76">
        <v>24.130276150148774</v>
      </c>
      <c r="V76">
        <v>4.9796875233990141</v>
      </c>
      <c r="W76">
        <v>10.231172520108041</v>
      </c>
      <c r="X76">
        <v>43.340295151352123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5.986148985000785</v>
      </c>
      <c r="AD76">
        <v>9.4700127583648754</v>
      </c>
      <c r="AE76">
        <v>14.523148515666408</v>
      </c>
      <c r="AF76">
        <v>7.8211979386409736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0.26343761723280862</v>
      </c>
      <c r="AQ76">
        <v>13.716212389365076</v>
      </c>
      <c r="AR76">
        <v>1.2973566027173913</v>
      </c>
      <c r="AS76">
        <v>1.4227255726286054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714.08321734644801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8.9502350493989518</v>
      </c>
      <c r="L77">
        <v>369.54226525706883</v>
      </c>
      <c r="M77">
        <v>25.859631755072979</v>
      </c>
      <c r="N77">
        <v>34.701994076562642</v>
      </c>
      <c r="O77">
        <v>0</v>
      </c>
      <c r="P77">
        <v>36.24426425124863</v>
      </c>
      <c r="Q77">
        <v>0</v>
      </c>
      <c r="R77">
        <v>12.458394010344827</v>
      </c>
      <c r="S77">
        <v>4.2602809931180516</v>
      </c>
      <c r="T77">
        <v>0</v>
      </c>
      <c r="U77">
        <v>24.130276150148774</v>
      </c>
      <c r="V77">
        <v>4.9796875233990141</v>
      </c>
      <c r="W77">
        <v>10.231172520108041</v>
      </c>
      <c r="X77">
        <v>43.340295151352123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8.5388675447620557</v>
      </c>
      <c r="AD77">
        <v>9.4700127583648754</v>
      </c>
      <c r="AE77">
        <v>14.523148515666408</v>
      </c>
      <c r="AF77">
        <v>7.8211979386409736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0.26343761723280862</v>
      </c>
      <c r="AQ77">
        <v>13.716212389365076</v>
      </c>
      <c r="AR77">
        <v>1.2973566027173913</v>
      </c>
      <c r="AS77">
        <v>1.4227255726286054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716.63593590620928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8.9502350493989518</v>
      </c>
      <c r="L78">
        <v>369.54226525706883</v>
      </c>
      <c r="M78">
        <v>25.859631755072979</v>
      </c>
      <c r="N78">
        <v>34.701994076562642</v>
      </c>
      <c r="O78">
        <v>0</v>
      </c>
      <c r="P78">
        <v>36.24426425124863</v>
      </c>
      <c r="Q78">
        <v>0</v>
      </c>
      <c r="R78">
        <v>12.458394010344827</v>
      </c>
      <c r="S78">
        <v>4.2602809931180516</v>
      </c>
      <c r="T78">
        <v>0</v>
      </c>
      <c r="U78">
        <v>24.130276150148774</v>
      </c>
      <c r="V78">
        <v>4.9796875233990141</v>
      </c>
      <c r="W78">
        <v>10.231172520108041</v>
      </c>
      <c r="X78">
        <v>43.340295151352123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8.5388675447620557</v>
      </c>
      <c r="AD78">
        <v>9.4700127583648754</v>
      </c>
      <c r="AE78">
        <v>14.523148515666408</v>
      </c>
      <c r="AF78">
        <v>7.8211979386409736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0.26343761723280862</v>
      </c>
      <c r="AQ78">
        <v>13.716212389365076</v>
      </c>
      <c r="AR78">
        <v>1.4595261013586955</v>
      </c>
      <c r="AS78">
        <v>1.4227255726286054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714.51669236432269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8.9502350493989518</v>
      </c>
      <c r="L79">
        <v>369.54226525706883</v>
      </c>
      <c r="M79">
        <v>25.859631755072979</v>
      </c>
      <c r="N79">
        <v>34.701994076562642</v>
      </c>
      <c r="O79">
        <v>0</v>
      </c>
      <c r="P79">
        <v>36.24426425124863</v>
      </c>
      <c r="Q79">
        <v>0</v>
      </c>
      <c r="R79">
        <v>12.458394010344827</v>
      </c>
      <c r="S79">
        <v>4.2602809931180516</v>
      </c>
      <c r="T79">
        <v>0</v>
      </c>
      <c r="U79">
        <v>24.130276150148774</v>
      </c>
      <c r="V79">
        <v>4.9796875233990141</v>
      </c>
      <c r="W79">
        <v>10.231172520108041</v>
      </c>
      <c r="X79">
        <v>43.340295151352123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8.5388675447620557</v>
      </c>
      <c r="AD79">
        <v>7.1413212624526876</v>
      </c>
      <c r="AE79">
        <v>14.523148515666408</v>
      </c>
      <c r="AF79">
        <v>7.8211979386409736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0.26343761723280862</v>
      </c>
      <c r="AQ79">
        <v>13.716212389365076</v>
      </c>
      <c r="AR79">
        <v>11.676208197282609</v>
      </c>
      <c r="AS79">
        <v>1.580806055456438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716.99834136716231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8.9502350493989518</v>
      </c>
      <c r="L80">
        <v>369.54226525706883</v>
      </c>
      <c r="M80">
        <v>25.859631755072979</v>
      </c>
      <c r="N80">
        <v>34.701994076562642</v>
      </c>
      <c r="O80">
        <v>0</v>
      </c>
      <c r="P80">
        <v>36.24426425124863</v>
      </c>
      <c r="Q80">
        <v>0</v>
      </c>
      <c r="R80">
        <v>12.458394010344827</v>
      </c>
      <c r="S80">
        <v>4.2602809931180516</v>
      </c>
      <c r="T80">
        <v>0</v>
      </c>
      <c r="U80">
        <v>24.130276150148774</v>
      </c>
      <c r="V80">
        <v>4.9796875233990141</v>
      </c>
      <c r="W80">
        <v>10.231172520108041</v>
      </c>
      <c r="X80">
        <v>43.340295151352123</v>
      </c>
      <c r="Y80">
        <v>0</v>
      </c>
      <c r="Z80">
        <v>0</v>
      </c>
      <c r="AA80">
        <v>4.1269265438818561</v>
      </c>
      <c r="AB80">
        <v>7.7391701042760674</v>
      </c>
      <c r="AC80">
        <v>5.6868416124548444</v>
      </c>
      <c r="AD80">
        <v>4.8126294597274795</v>
      </c>
      <c r="AE80">
        <v>14.523148515666408</v>
      </c>
      <c r="AF80">
        <v>5.2141320613590256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0.26343761723280862</v>
      </c>
      <c r="AQ80">
        <v>13.716212389365076</v>
      </c>
      <c r="AR80">
        <v>11.676208197282609</v>
      </c>
      <c r="AS80">
        <v>7.2717080391763318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696.23353166746028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8.9502350493989518</v>
      </c>
      <c r="L81">
        <v>369.3101159192849</v>
      </c>
      <c r="M81">
        <v>25.859631755072979</v>
      </c>
      <c r="N81">
        <v>34.701994076562642</v>
      </c>
      <c r="O81">
        <v>0</v>
      </c>
      <c r="P81">
        <v>36.24426425124863</v>
      </c>
      <c r="Q81">
        <v>0</v>
      </c>
      <c r="R81">
        <v>12.457778068965517</v>
      </c>
      <c r="S81">
        <v>4.2602809931180516</v>
      </c>
      <c r="T81">
        <v>0</v>
      </c>
      <c r="U81">
        <v>24.130276150148774</v>
      </c>
      <c r="V81">
        <v>4.9796875233990141</v>
      </c>
      <c r="W81">
        <v>10.231172520108041</v>
      </c>
      <c r="X81">
        <v>43.340295151352123</v>
      </c>
      <c r="Y81">
        <v>0</v>
      </c>
      <c r="Z81">
        <v>0</v>
      </c>
      <c r="AA81">
        <v>1.8564672</v>
      </c>
      <c r="AB81">
        <v>7.7391701042760674</v>
      </c>
      <c r="AC81">
        <v>2.8434209596356212</v>
      </c>
      <c r="AD81">
        <v>2.4063148832702499</v>
      </c>
      <c r="AE81">
        <v>9.6820989081839439</v>
      </c>
      <c r="AF81">
        <v>2.6070658772819475</v>
      </c>
      <c r="AG81">
        <v>0</v>
      </c>
      <c r="AH81">
        <v>16.69326624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0.26343761723280862</v>
      </c>
      <c r="AQ81">
        <v>13.716212389365076</v>
      </c>
      <c r="AR81">
        <v>1.7838650986413043</v>
      </c>
      <c r="AS81">
        <v>7.2717080391763318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659.22301864291967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1.9200149959649366</v>
      </c>
      <c r="L82">
        <v>369.3101159192849</v>
      </c>
      <c r="M82">
        <v>25.859631755072979</v>
      </c>
      <c r="N82">
        <v>34.701994076562642</v>
      </c>
      <c r="O82">
        <v>0</v>
      </c>
      <c r="P82">
        <v>36.24426425124863</v>
      </c>
      <c r="Q82">
        <v>0</v>
      </c>
      <c r="R82">
        <v>12.457778068965517</v>
      </c>
      <c r="S82">
        <v>1.9115596600120994</v>
      </c>
      <c r="T82">
        <v>0</v>
      </c>
      <c r="U82">
        <v>24.130276150148774</v>
      </c>
      <c r="V82">
        <v>4.9796875233990141</v>
      </c>
      <c r="W82">
        <v>10.231172520108041</v>
      </c>
      <c r="X82">
        <v>43.340295151352123</v>
      </c>
      <c r="Y82">
        <v>0</v>
      </c>
      <c r="Z82">
        <v>0</v>
      </c>
      <c r="AA82">
        <v>0</v>
      </c>
      <c r="AB82">
        <v>7.7391701042760674</v>
      </c>
      <c r="AC82">
        <v>0</v>
      </c>
      <c r="AD82">
        <v>0</v>
      </c>
      <c r="AE82">
        <v>9.6820989081839439</v>
      </c>
      <c r="AF82">
        <v>2.6070658772819475</v>
      </c>
      <c r="AG82">
        <v>0</v>
      </c>
      <c r="AH82">
        <v>11.128844160000002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0.26343761723280862</v>
      </c>
      <c r="AQ82">
        <v>13.716212389365076</v>
      </c>
      <c r="AR82">
        <v>1.2973566027173913</v>
      </c>
      <c r="AS82">
        <v>7.2717080391763318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635.31613917618461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1.9199750380983822</v>
      </c>
      <c r="L83">
        <v>344.72945614002009</v>
      </c>
      <c r="M83">
        <v>25.859631755072979</v>
      </c>
      <c r="N83">
        <v>34.701994076562642</v>
      </c>
      <c r="O83">
        <v>0</v>
      </c>
      <c r="P83">
        <v>36.24426425124863</v>
      </c>
      <c r="Q83">
        <v>0</v>
      </c>
      <c r="R83">
        <v>12.457778068965517</v>
      </c>
      <c r="S83">
        <v>1.9301718056365402</v>
      </c>
      <c r="T83">
        <v>0</v>
      </c>
      <c r="U83">
        <v>24.130276150148774</v>
      </c>
      <c r="V83">
        <v>4.9796875233990141</v>
      </c>
      <c r="W83">
        <v>10.231172520108041</v>
      </c>
      <c r="X83">
        <v>43.340295151352123</v>
      </c>
      <c r="Y83">
        <v>0</v>
      </c>
      <c r="Z83">
        <v>0</v>
      </c>
      <c r="AA83">
        <v>0</v>
      </c>
      <c r="AB83">
        <v>7.7391701042760674</v>
      </c>
      <c r="AC83">
        <v>0</v>
      </c>
      <c r="AD83">
        <v>0</v>
      </c>
      <c r="AE83">
        <v>9.6820989081839439</v>
      </c>
      <c r="AF83">
        <v>2.6070658772819475</v>
      </c>
      <c r="AG83">
        <v>0</v>
      </c>
      <c r="AH83">
        <v>5.5644220800000008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0.26343761723280862</v>
      </c>
      <c r="AQ83">
        <v>13.716212389365076</v>
      </c>
      <c r="AR83">
        <v>1.2973566027173913</v>
      </c>
      <c r="AS83">
        <v>1.580806055456438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599.4987275209578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1.919967885903908</v>
      </c>
      <c r="L84">
        <v>300.0006589883638</v>
      </c>
      <c r="M84">
        <v>25.859631755072979</v>
      </c>
      <c r="N84">
        <v>34.701994076562642</v>
      </c>
      <c r="O84">
        <v>0</v>
      </c>
      <c r="P84">
        <v>36.24426425124863</v>
      </c>
      <c r="Q84">
        <v>0</v>
      </c>
      <c r="R84">
        <v>12.457778068965517</v>
      </c>
      <c r="S84">
        <v>1.917419235225956</v>
      </c>
      <c r="T84">
        <v>0</v>
      </c>
      <c r="U84">
        <v>24.130276150148774</v>
      </c>
      <c r="V84">
        <v>4.9796875233990141</v>
      </c>
      <c r="W84">
        <v>10.231172520108041</v>
      </c>
      <c r="X84">
        <v>43.340295151352123</v>
      </c>
      <c r="Y84">
        <v>0</v>
      </c>
      <c r="Z84">
        <v>0</v>
      </c>
      <c r="AA84">
        <v>0</v>
      </c>
      <c r="AB84">
        <v>5.8748759999999995</v>
      </c>
      <c r="AC84">
        <v>0</v>
      </c>
      <c r="AD84">
        <v>0</v>
      </c>
      <c r="AE84">
        <v>9.6820989081839439</v>
      </c>
      <c r="AF84">
        <v>2.6070658772819475</v>
      </c>
      <c r="AG84">
        <v>0</v>
      </c>
      <c r="AH84">
        <v>0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0.26343761723280862</v>
      </c>
      <c r="AQ84">
        <v>13.716212389365076</v>
      </c>
      <c r="AR84">
        <v>1.2973566027173913</v>
      </c>
      <c r="AS84">
        <v>1.4227255726286054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547.17037397959257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1.919967885903908</v>
      </c>
      <c r="L85">
        <v>239.99924163402349</v>
      </c>
      <c r="M85">
        <v>25.859631755072979</v>
      </c>
      <c r="N85">
        <v>34.701994076562642</v>
      </c>
      <c r="O85">
        <v>0</v>
      </c>
      <c r="P85">
        <v>36.24426425124863</v>
      </c>
      <c r="Q85">
        <v>0</v>
      </c>
      <c r="R85">
        <v>12.456513828392248</v>
      </c>
      <c r="S85">
        <v>1.917419235225956</v>
      </c>
      <c r="T85">
        <v>0</v>
      </c>
      <c r="U85">
        <v>24.130276150148774</v>
      </c>
      <c r="V85">
        <v>4.9796875233990141</v>
      </c>
      <c r="W85">
        <v>10.230164735447891</v>
      </c>
      <c r="X85">
        <v>43.340206414614258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9.6820989081839439</v>
      </c>
      <c r="AF85">
        <v>2.6070658772819475</v>
      </c>
      <c r="AG85">
        <v>0</v>
      </c>
      <c r="AH85">
        <v>0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0.26343761723280862</v>
      </c>
      <c r="AQ85">
        <v>13.716212389365076</v>
      </c>
      <c r="AR85">
        <v>1.4595261013586955</v>
      </c>
      <c r="AS85">
        <v>1.4227255726286054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481.45388936192222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1.919967885903908</v>
      </c>
      <c r="L86">
        <v>203.00945132432435</v>
      </c>
      <c r="M86">
        <v>25.859631755072979</v>
      </c>
      <c r="N86">
        <v>34.701994076562642</v>
      </c>
      <c r="O86">
        <v>0</v>
      </c>
      <c r="P86">
        <v>36.24426425124863</v>
      </c>
      <c r="Q86">
        <v>0</v>
      </c>
      <c r="R86">
        <v>12.456513828392248</v>
      </c>
      <c r="S86">
        <v>1.917419235225956</v>
      </c>
      <c r="T86">
        <v>0</v>
      </c>
      <c r="U86">
        <v>24.130276150148774</v>
      </c>
      <c r="V86">
        <v>4.9796875233990141</v>
      </c>
      <c r="W86">
        <v>10.230164735447891</v>
      </c>
      <c r="X86">
        <v>43.340206414614258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0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0.26343761723280862</v>
      </c>
      <c r="AQ86">
        <v>9.1441414906349188</v>
      </c>
      <c r="AR86">
        <v>11.676208197282609</v>
      </c>
      <c r="AS86">
        <v>1.4227255726286054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445.26766094871539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1.919967885903908</v>
      </c>
      <c r="L87">
        <v>203.00945132432435</v>
      </c>
      <c r="M87">
        <v>25.859631755072979</v>
      </c>
      <c r="N87">
        <v>34.701994076562642</v>
      </c>
      <c r="O87">
        <v>0</v>
      </c>
      <c r="P87">
        <v>36.24426425124863</v>
      </c>
      <c r="Q87">
        <v>0</v>
      </c>
      <c r="R87">
        <v>1.9101175743986956</v>
      </c>
      <c r="S87">
        <v>1.917419235225956</v>
      </c>
      <c r="T87">
        <v>0</v>
      </c>
      <c r="U87">
        <v>24.130276150148774</v>
      </c>
      <c r="V87">
        <v>1.9196119690607734</v>
      </c>
      <c r="W87">
        <v>10.230164735447891</v>
      </c>
      <c r="X87">
        <v>43.340206414614258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0.26343761723280862</v>
      </c>
      <c r="AQ87">
        <v>9.1441414906349188</v>
      </c>
      <c r="AR87">
        <v>11.676208197282609</v>
      </c>
      <c r="AS87">
        <v>1.4227255726286054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431.66118914038361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1.919967885903908</v>
      </c>
      <c r="L88">
        <v>203.00945132432435</v>
      </c>
      <c r="M88">
        <v>25.859631755072979</v>
      </c>
      <c r="N88">
        <v>34.701994076562642</v>
      </c>
      <c r="O88">
        <v>0</v>
      </c>
      <c r="P88">
        <v>36.24426425124863</v>
      </c>
      <c r="Q88">
        <v>0</v>
      </c>
      <c r="R88">
        <v>1.9101175743986956</v>
      </c>
      <c r="S88">
        <v>1.917419235225956</v>
      </c>
      <c r="T88">
        <v>0</v>
      </c>
      <c r="U88">
        <v>24.130276150148774</v>
      </c>
      <c r="V88">
        <v>1.9196119690607734</v>
      </c>
      <c r="W88">
        <v>10.19152803946972</v>
      </c>
      <c r="X88">
        <v>43.08097114102565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0.26343761723280862</v>
      </c>
      <c r="AQ88">
        <v>4.5720708987301579</v>
      </c>
      <c r="AR88">
        <v>1.7838650986413043</v>
      </c>
      <c r="AS88">
        <v>1.4227255726286054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416.89890348027075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1.919967885903908</v>
      </c>
      <c r="L89">
        <v>203.00945132432435</v>
      </c>
      <c r="M89">
        <v>25.859631755072979</v>
      </c>
      <c r="N89">
        <v>34.701994076562642</v>
      </c>
      <c r="O89">
        <v>0</v>
      </c>
      <c r="P89">
        <v>36.24426425124863</v>
      </c>
      <c r="Q89">
        <v>0</v>
      </c>
      <c r="R89">
        <v>1.9101175743986956</v>
      </c>
      <c r="S89">
        <v>1.917419235225956</v>
      </c>
      <c r="T89">
        <v>0</v>
      </c>
      <c r="U89">
        <v>24.130276150148774</v>
      </c>
      <c r="V89">
        <v>1.9196119690607734</v>
      </c>
      <c r="W89">
        <v>10.510493959308238</v>
      </c>
      <c r="X89">
        <v>45.258991146330132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0.26343761723280862</v>
      </c>
      <c r="AQ89">
        <v>0</v>
      </c>
      <c r="AR89">
        <v>1.2973566027173913</v>
      </c>
      <c r="AS89">
        <v>1.4227255726286054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414.33731001075967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1.919967885903908</v>
      </c>
      <c r="L90">
        <v>203.00945132432435</v>
      </c>
      <c r="M90">
        <v>25.859631755072979</v>
      </c>
      <c r="N90">
        <v>34.701994076562642</v>
      </c>
      <c r="O90">
        <v>0</v>
      </c>
      <c r="P90">
        <v>36.24426425124863</v>
      </c>
      <c r="Q90">
        <v>0</v>
      </c>
      <c r="R90">
        <v>1.9101175743986956</v>
      </c>
      <c r="S90">
        <v>1.917419235225956</v>
      </c>
      <c r="T90">
        <v>0</v>
      </c>
      <c r="U90">
        <v>24.130276150148774</v>
      </c>
      <c r="V90">
        <v>1.9196119690607734</v>
      </c>
      <c r="W90">
        <v>10.230164735447891</v>
      </c>
      <c r="X90">
        <v>43.340206414614258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0.26343761723280862</v>
      </c>
      <c r="AQ90">
        <v>0</v>
      </c>
      <c r="AR90">
        <v>1.2973566027173913</v>
      </c>
      <c r="AS90">
        <v>1.4227255726286054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412.13819605518347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1.919967885903908</v>
      </c>
      <c r="L91">
        <v>203.00945132432435</v>
      </c>
      <c r="M91">
        <v>25.859631755072979</v>
      </c>
      <c r="N91">
        <v>34.701994076562642</v>
      </c>
      <c r="O91">
        <v>0</v>
      </c>
      <c r="P91">
        <v>36.24426425124863</v>
      </c>
      <c r="Q91">
        <v>0</v>
      </c>
      <c r="R91">
        <v>1.9101175743986956</v>
      </c>
      <c r="S91">
        <v>1.917419235225956</v>
      </c>
      <c r="T91">
        <v>0</v>
      </c>
      <c r="U91">
        <v>24.130276150148774</v>
      </c>
      <c r="V91">
        <v>1.9196119690607734</v>
      </c>
      <c r="W91">
        <v>10.230164735447891</v>
      </c>
      <c r="X91">
        <v>43.340206414614258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0.26343761723280862</v>
      </c>
      <c r="AQ91">
        <v>0</v>
      </c>
      <c r="AR91">
        <v>1.2973566027173913</v>
      </c>
      <c r="AS91">
        <v>1.4227255726286054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412.13819605518347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1.919967885903908</v>
      </c>
      <c r="L92">
        <v>203.00945132432435</v>
      </c>
      <c r="M92">
        <v>25.859631755072979</v>
      </c>
      <c r="N92">
        <v>34.701994076562642</v>
      </c>
      <c r="O92">
        <v>0</v>
      </c>
      <c r="P92">
        <v>36.24426425124863</v>
      </c>
      <c r="Q92">
        <v>0</v>
      </c>
      <c r="R92">
        <v>1.9101175743986956</v>
      </c>
      <c r="S92">
        <v>1.917419235225956</v>
      </c>
      <c r="T92">
        <v>0</v>
      </c>
      <c r="U92">
        <v>24.130276150148774</v>
      </c>
      <c r="V92">
        <v>1.9196119690607734</v>
      </c>
      <c r="W92">
        <v>10.230164735447891</v>
      </c>
      <c r="X92">
        <v>43.340206414614258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4.8410496074824634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0.26343761723280862</v>
      </c>
      <c r="AQ92">
        <v>0</v>
      </c>
      <c r="AR92">
        <v>1.2973566027173913</v>
      </c>
      <c r="AS92">
        <v>1.4227255726286054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412.13819605518347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1.919967885903908</v>
      </c>
      <c r="L93">
        <v>203.00945132432435</v>
      </c>
      <c r="M93">
        <v>25.859631755072979</v>
      </c>
      <c r="N93">
        <v>34.701994076562642</v>
      </c>
      <c r="O93">
        <v>0</v>
      </c>
      <c r="P93">
        <v>36.24426425124863</v>
      </c>
      <c r="Q93">
        <v>0</v>
      </c>
      <c r="R93">
        <v>1.9101175743986956</v>
      </c>
      <c r="S93">
        <v>1.917419235225956</v>
      </c>
      <c r="T93">
        <v>0</v>
      </c>
      <c r="U93">
        <v>24.130276150148774</v>
      </c>
      <c r="V93">
        <v>1.9196119690607734</v>
      </c>
      <c r="W93">
        <v>10.230164735447891</v>
      </c>
      <c r="X93">
        <v>43.340206414614258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4.8410496074824634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0.26343761723280862</v>
      </c>
      <c r="AQ93">
        <v>0</v>
      </c>
      <c r="AR93">
        <v>1.2973566027173913</v>
      </c>
      <c r="AS93">
        <v>1.4227255726286054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412.13819605518347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1.919967885903908</v>
      </c>
      <c r="L94">
        <v>203.00945132432435</v>
      </c>
      <c r="M94">
        <v>25.859631755072979</v>
      </c>
      <c r="N94">
        <v>34.701994076562642</v>
      </c>
      <c r="O94">
        <v>0</v>
      </c>
      <c r="P94">
        <v>36.24426425124863</v>
      </c>
      <c r="Q94">
        <v>0</v>
      </c>
      <c r="R94">
        <v>1.9101175743986956</v>
      </c>
      <c r="S94">
        <v>1.917419235225956</v>
      </c>
      <c r="T94">
        <v>0</v>
      </c>
      <c r="U94">
        <v>24.130276150148774</v>
      </c>
      <c r="V94">
        <v>1.9196119690607734</v>
      </c>
      <c r="W94">
        <v>10.230164735447891</v>
      </c>
      <c r="X94">
        <v>43.340206414614258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4.8410496074824634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0.26343761723280862</v>
      </c>
      <c r="AQ94">
        <v>0</v>
      </c>
      <c r="AR94">
        <v>1.2973566027173913</v>
      </c>
      <c r="AS94">
        <v>1.4227255726286054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412.13819605518347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1.9400117279990341</v>
      </c>
      <c r="L95">
        <v>203.00945132432435</v>
      </c>
      <c r="M95">
        <v>25.859631755072979</v>
      </c>
      <c r="N95">
        <v>34.701994076562642</v>
      </c>
      <c r="O95">
        <v>0</v>
      </c>
      <c r="P95">
        <v>36.24426425124863</v>
      </c>
      <c r="Q95">
        <v>0</v>
      </c>
      <c r="R95">
        <v>1.9101175743986956</v>
      </c>
      <c r="S95">
        <v>1.917419235225956</v>
      </c>
      <c r="T95">
        <v>0</v>
      </c>
      <c r="U95">
        <v>24.130276150148774</v>
      </c>
      <c r="V95">
        <v>1.8196321790055248</v>
      </c>
      <c r="W95">
        <v>10.230164735447891</v>
      </c>
      <c r="X95">
        <v>43.340206414614258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0.26343761723280862</v>
      </c>
      <c r="AQ95">
        <v>0</v>
      </c>
      <c r="AR95">
        <v>1.2973566027173913</v>
      </c>
      <c r="AS95">
        <v>1.4227255726286054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404.61014462245885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1.9199394787045565</v>
      </c>
      <c r="L96">
        <v>203.00945132432435</v>
      </c>
      <c r="M96">
        <v>25.859631755072979</v>
      </c>
      <c r="N96">
        <v>34.701994076562642</v>
      </c>
      <c r="O96">
        <v>0</v>
      </c>
      <c r="P96">
        <v>36.24426425124863</v>
      </c>
      <c r="Q96">
        <v>0</v>
      </c>
      <c r="R96">
        <v>1.9101175743986956</v>
      </c>
      <c r="S96">
        <v>1.917419235225956</v>
      </c>
      <c r="T96">
        <v>0</v>
      </c>
      <c r="U96">
        <v>24.130276150148774</v>
      </c>
      <c r="V96">
        <v>1.8196321790055248</v>
      </c>
      <c r="W96">
        <v>10.230164735447891</v>
      </c>
      <c r="X96">
        <v>43.340206414614258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0.26343761723280862</v>
      </c>
      <c r="AQ96">
        <v>0</v>
      </c>
      <c r="AR96">
        <v>1.2973566027173913</v>
      </c>
      <c r="AS96">
        <v>1.4227255726286054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404.59007237316439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1.9199274998354052</v>
      </c>
      <c r="L97">
        <v>203.00945132432435</v>
      </c>
      <c r="M97">
        <v>25.859631755072979</v>
      </c>
      <c r="N97">
        <v>34.701994076562642</v>
      </c>
      <c r="O97">
        <v>0</v>
      </c>
      <c r="P97">
        <v>36.24426425124863</v>
      </c>
      <c r="Q97">
        <v>0</v>
      </c>
      <c r="R97">
        <v>1.9101175743986956</v>
      </c>
      <c r="S97">
        <v>1.917419235225956</v>
      </c>
      <c r="T97">
        <v>0</v>
      </c>
      <c r="U97">
        <v>24.130276150148774</v>
      </c>
      <c r="V97">
        <v>1.8196321790055248</v>
      </c>
      <c r="W97">
        <v>10.230164735447891</v>
      </c>
      <c r="X97">
        <v>43.340206414614258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0.26343761723280862</v>
      </c>
      <c r="AQ97">
        <v>0</v>
      </c>
      <c r="AR97">
        <v>1.9460345972826087</v>
      </c>
      <c r="AS97">
        <v>1.4227255726286054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405.23873838886038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1.9199478100244036</v>
      </c>
      <c r="L98">
        <v>203.00945132432435</v>
      </c>
      <c r="M98">
        <v>25.859631755072979</v>
      </c>
      <c r="N98">
        <v>34.701994076562642</v>
      </c>
      <c r="O98">
        <v>0</v>
      </c>
      <c r="P98">
        <v>36.24426425124863</v>
      </c>
      <c r="Q98">
        <v>0</v>
      </c>
      <c r="R98">
        <v>1.9101175743986956</v>
      </c>
      <c r="S98">
        <v>1.917419235225956</v>
      </c>
      <c r="T98">
        <v>0</v>
      </c>
      <c r="U98">
        <v>24.130276150148774</v>
      </c>
      <c r="V98">
        <v>1.8196321790055248</v>
      </c>
      <c r="W98">
        <v>10.230164735447891</v>
      </c>
      <c r="X98">
        <v>43.340206414614258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0.26343761723280862</v>
      </c>
      <c r="AQ98">
        <v>0</v>
      </c>
      <c r="AR98">
        <v>1.9460345972826087</v>
      </c>
      <c r="AS98">
        <v>1.4227255726286054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405.23875869904941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8.9885566704010073E-2</v>
      </c>
      <c r="L99">
        <f t="shared" si="2"/>
        <v>6.4573974634093476</v>
      </c>
      <c r="M99">
        <f t="shared" si="2"/>
        <v>0.62063116212175085</v>
      </c>
      <c r="N99">
        <f t="shared" si="2"/>
        <v>0.83284785783750337</v>
      </c>
      <c r="O99">
        <f t="shared" si="2"/>
        <v>0</v>
      </c>
      <c r="P99">
        <f t="shared" si="2"/>
        <v>0.86986234202996759</v>
      </c>
      <c r="Q99">
        <f t="shared" si="2"/>
        <v>1.8161715486036952E-2</v>
      </c>
      <c r="R99">
        <f t="shared" si="2"/>
        <v>0.15558047629320929</v>
      </c>
      <c r="S99">
        <f t="shared" si="2"/>
        <v>5.7521610240555861E-2</v>
      </c>
      <c r="T99">
        <f t="shared" si="2"/>
        <v>0</v>
      </c>
      <c r="U99">
        <f t="shared" si="2"/>
        <v>0.58248647821139077</v>
      </c>
      <c r="V99">
        <f t="shared" si="2"/>
        <v>9.3413609004306355E-2</v>
      </c>
      <c r="W99">
        <f t="shared" si="2"/>
        <v>0.1979191285880279</v>
      </c>
      <c r="X99">
        <f t="shared" si="2"/>
        <v>0.84631014263252202</v>
      </c>
      <c r="Y99">
        <f t="shared" si="2"/>
        <v>0</v>
      </c>
      <c r="Z99">
        <f t="shared" si="2"/>
        <v>1.1656816772727275E-2</v>
      </c>
      <c r="AA99">
        <f t="shared" si="2"/>
        <v>2.6684859542616034E-2</v>
      </c>
      <c r="AB99">
        <f t="shared" si="2"/>
        <v>4.1124132460240062E-2</v>
      </c>
      <c r="AC99">
        <f t="shared" si="2"/>
        <v>2.9114103686822674E-2</v>
      </c>
      <c r="AD99">
        <f t="shared" si="2"/>
        <v>2.4140576396650265E-2</v>
      </c>
      <c r="AE99">
        <f t="shared" si="2"/>
        <v>0.10892361402088865</v>
      </c>
      <c r="AF99">
        <f t="shared" si="2"/>
        <v>7.053561689845339E-2</v>
      </c>
      <c r="AG99">
        <f t="shared" si="2"/>
        <v>0</v>
      </c>
      <c r="AH99">
        <f t="shared" si="2"/>
        <v>0.18340335175986799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1.3629264000000023E-2</v>
      </c>
      <c r="AO99">
        <f t="shared" si="2"/>
        <v>0</v>
      </c>
      <c r="AP99">
        <f t="shared" si="2"/>
        <v>1.7593866631648712E-2</v>
      </c>
      <c r="AQ99">
        <f t="shared" si="2"/>
        <v>0.138087644140238</v>
      </c>
      <c r="AR99">
        <f t="shared" si="2"/>
        <v>6.1583890808831601E-2</v>
      </c>
      <c r="AS99">
        <f t="shared" si="2"/>
        <v>5.1692359532058321E-2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12.010391145153566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14.363958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14.363958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14.363958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14.363958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14.363958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14.363958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12.94877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12.94877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13.038726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13.038726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13.885236000000001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13.885236000000001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12.838544000000001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12.838544000000001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13.639775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13.639775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11.922549999999999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11.922549999999999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12.599838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12.599838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12.764623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12.764623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14.363958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14.363958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14.363958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14.363958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14.363958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14.363958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14.363958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14.363958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14.363958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14.363958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14.363958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14.363958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14.363958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14.363958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14.363958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14.363958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14.363958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14.363958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14.363958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14.363958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14.363958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14.363958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14.363958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14.363958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14.363958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14.363958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14.363958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14.363958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14.363958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14.363958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14.363958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14.363958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14.363958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14.363958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14.363958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14.363958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14.363958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14.363958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14.363958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14.363958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14.363958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14.363958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14.363958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14.363958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14.363958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14.363958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14.363958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14.363958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14.363958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14.363958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14.363958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14.363958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14.363958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14.363958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14.363958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14.363958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14.363958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14.363958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14.363958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14.363958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14.363958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14.363958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14.363958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14.363958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14.363958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14.363958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14.363958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14.363958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14.363958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14.363958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14.363958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14.363958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14.363958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14.363958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14.363958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14.363958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14.363958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14.363958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14.363958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14.363958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14.363958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14.363958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0.34191659149999981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0.34191659149999981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258.56</v>
      </c>
      <c r="L3" s="196">
        <v>1.92</v>
      </c>
      <c r="M3" s="196">
        <v>58.41</v>
      </c>
      <c r="N3" s="196">
        <v>49.68</v>
      </c>
      <c r="O3" s="196">
        <v>70.180000000000007</v>
      </c>
      <c r="P3" s="196">
        <v>23.34</v>
      </c>
      <c r="Q3" s="196">
        <v>0</v>
      </c>
      <c r="R3" s="196">
        <v>17.829999999999998</v>
      </c>
      <c r="S3" s="196">
        <v>0</v>
      </c>
      <c r="T3" s="196">
        <v>0</v>
      </c>
      <c r="U3" s="196">
        <v>59.48</v>
      </c>
      <c r="V3" s="196">
        <v>7.63</v>
      </c>
      <c r="W3" s="196">
        <v>15.28</v>
      </c>
      <c r="X3" s="196">
        <v>62.04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83.86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117.05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258.56</v>
      </c>
      <c r="L4" s="196">
        <v>1.92</v>
      </c>
      <c r="M4" s="196">
        <v>58.41</v>
      </c>
      <c r="N4" s="196">
        <v>49.68</v>
      </c>
      <c r="O4" s="196">
        <v>70.180000000000007</v>
      </c>
      <c r="P4" s="196">
        <v>23.34</v>
      </c>
      <c r="Q4" s="196">
        <v>0</v>
      </c>
      <c r="R4" s="196">
        <v>17.829999999999998</v>
      </c>
      <c r="S4" s="196">
        <v>0</v>
      </c>
      <c r="T4" s="196">
        <v>0</v>
      </c>
      <c r="U4" s="196">
        <v>59.48</v>
      </c>
      <c r="V4" s="196">
        <v>7.63</v>
      </c>
      <c r="W4" s="196">
        <v>14.63</v>
      </c>
      <c r="X4" s="196">
        <v>62.05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83.86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117.05</v>
      </c>
      <c r="AQ4" s="196">
        <v>14.36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258.56</v>
      </c>
      <c r="L5" s="196">
        <v>1.92</v>
      </c>
      <c r="M5" s="196">
        <v>58.41</v>
      </c>
      <c r="N5" s="196">
        <v>49.68</v>
      </c>
      <c r="O5" s="196">
        <v>70.180000000000007</v>
      </c>
      <c r="P5" s="196">
        <v>23.34</v>
      </c>
      <c r="Q5" s="196">
        <v>0</v>
      </c>
      <c r="R5" s="196">
        <v>5.75</v>
      </c>
      <c r="S5" s="196">
        <v>0</v>
      </c>
      <c r="T5" s="196">
        <v>0</v>
      </c>
      <c r="U5" s="196">
        <v>59.48</v>
      </c>
      <c r="V5" s="196">
        <v>2.87</v>
      </c>
      <c r="W5" s="196">
        <v>14.63</v>
      </c>
      <c r="X5" s="196">
        <v>62.05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83.86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95.76</v>
      </c>
      <c r="AQ5" s="196">
        <v>14.36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258.56</v>
      </c>
      <c r="L6" s="196">
        <v>1.92</v>
      </c>
      <c r="M6" s="196">
        <v>58.41</v>
      </c>
      <c r="N6" s="196">
        <v>49.68</v>
      </c>
      <c r="O6" s="196">
        <v>70.180000000000007</v>
      </c>
      <c r="P6" s="196">
        <v>23.34</v>
      </c>
      <c r="Q6" s="196">
        <v>0</v>
      </c>
      <c r="R6" s="196">
        <v>5.75</v>
      </c>
      <c r="S6" s="196">
        <v>0</v>
      </c>
      <c r="T6" s="196">
        <v>0</v>
      </c>
      <c r="U6" s="196">
        <v>59.48</v>
      </c>
      <c r="V6" s="196">
        <v>2.87</v>
      </c>
      <c r="W6" s="196">
        <v>14.63</v>
      </c>
      <c r="X6" s="196">
        <v>62.05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83.86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79.48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258.56</v>
      </c>
      <c r="L7" s="196">
        <v>1.92</v>
      </c>
      <c r="M7" s="196">
        <v>58.41</v>
      </c>
      <c r="N7" s="196">
        <v>49.68</v>
      </c>
      <c r="O7" s="196">
        <v>70.180000000000007</v>
      </c>
      <c r="P7" s="196">
        <v>23.34</v>
      </c>
      <c r="Q7" s="196">
        <v>0</v>
      </c>
      <c r="R7" s="196">
        <v>5.75</v>
      </c>
      <c r="S7" s="196">
        <v>0</v>
      </c>
      <c r="T7" s="196">
        <v>0</v>
      </c>
      <c r="U7" s="196">
        <v>59.48</v>
      </c>
      <c r="V7" s="196">
        <v>2.87</v>
      </c>
      <c r="W7" s="196">
        <v>14.63</v>
      </c>
      <c r="X7" s="196">
        <v>62.05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83.86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80.44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258.56</v>
      </c>
      <c r="L8" s="196">
        <v>1.92</v>
      </c>
      <c r="M8" s="196">
        <v>58.41</v>
      </c>
      <c r="N8" s="196">
        <v>49.68</v>
      </c>
      <c r="O8" s="196">
        <v>70.180000000000007</v>
      </c>
      <c r="P8" s="196">
        <v>23.34</v>
      </c>
      <c r="Q8" s="196">
        <v>0</v>
      </c>
      <c r="R8" s="196">
        <v>5.75</v>
      </c>
      <c r="S8" s="196">
        <v>0</v>
      </c>
      <c r="T8" s="196">
        <v>0</v>
      </c>
      <c r="U8" s="196">
        <v>59.48</v>
      </c>
      <c r="V8" s="196">
        <v>2.87</v>
      </c>
      <c r="W8" s="196">
        <v>14.63</v>
      </c>
      <c r="X8" s="196">
        <v>62.05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83.86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57.46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258.56</v>
      </c>
      <c r="L9" s="196">
        <v>1.92</v>
      </c>
      <c r="M9" s="196">
        <v>58.41</v>
      </c>
      <c r="N9" s="196">
        <v>49.68</v>
      </c>
      <c r="O9" s="196">
        <v>70.180000000000007</v>
      </c>
      <c r="P9" s="196">
        <v>23.34</v>
      </c>
      <c r="Q9" s="196">
        <v>0</v>
      </c>
      <c r="R9" s="196">
        <v>5.75</v>
      </c>
      <c r="S9" s="196">
        <v>0</v>
      </c>
      <c r="T9" s="196">
        <v>0</v>
      </c>
      <c r="U9" s="196">
        <v>59.48</v>
      </c>
      <c r="V9" s="196">
        <v>2.87</v>
      </c>
      <c r="W9" s="196">
        <v>14.63</v>
      </c>
      <c r="X9" s="196">
        <v>20.11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83.86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57.46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258.56</v>
      </c>
      <c r="L10" s="196">
        <v>1.92</v>
      </c>
      <c r="M10" s="196">
        <v>58.41</v>
      </c>
      <c r="N10" s="196">
        <v>49.68</v>
      </c>
      <c r="O10" s="196">
        <v>70.180000000000007</v>
      </c>
      <c r="P10" s="196">
        <v>23.34</v>
      </c>
      <c r="Q10" s="196">
        <v>0</v>
      </c>
      <c r="R10" s="196">
        <v>5.75</v>
      </c>
      <c r="S10" s="196">
        <v>0</v>
      </c>
      <c r="T10" s="196">
        <v>0</v>
      </c>
      <c r="U10" s="196">
        <v>59.48</v>
      </c>
      <c r="V10" s="196">
        <v>2.87</v>
      </c>
      <c r="W10" s="196">
        <v>14.63</v>
      </c>
      <c r="X10" s="196">
        <v>13.41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83.86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57.46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258.56</v>
      </c>
      <c r="L11" s="196">
        <v>1.92</v>
      </c>
      <c r="M11" s="196">
        <v>58.41</v>
      </c>
      <c r="N11" s="196">
        <v>49.68</v>
      </c>
      <c r="O11" s="196">
        <v>70.180000000000007</v>
      </c>
      <c r="P11" s="196">
        <v>23.34</v>
      </c>
      <c r="Q11" s="196">
        <v>0</v>
      </c>
      <c r="R11" s="196">
        <v>5.75</v>
      </c>
      <c r="S11" s="196">
        <v>0</v>
      </c>
      <c r="T11" s="196">
        <v>0</v>
      </c>
      <c r="U11" s="196">
        <v>59.48</v>
      </c>
      <c r="V11" s="196">
        <v>2.87</v>
      </c>
      <c r="W11" s="196">
        <v>14.63</v>
      </c>
      <c r="X11" s="196">
        <v>25.86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83.86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57.46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258.56</v>
      </c>
      <c r="L12" s="196">
        <v>1.92</v>
      </c>
      <c r="M12" s="196">
        <v>58.41</v>
      </c>
      <c r="N12" s="196">
        <v>49.68</v>
      </c>
      <c r="O12" s="196">
        <v>70.180000000000007</v>
      </c>
      <c r="P12" s="196">
        <v>23.34</v>
      </c>
      <c r="Q12" s="196">
        <v>0</v>
      </c>
      <c r="R12" s="196">
        <v>5.75</v>
      </c>
      <c r="S12" s="196">
        <v>0</v>
      </c>
      <c r="T12" s="196">
        <v>0</v>
      </c>
      <c r="U12" s="196">
        <v>59.48</v>
      </c>
      <c r="V12" s="196">
        <v>2.87</v>
      </c>
      <c r="W12" s="196">
        <v>14.63</v>
      </c>
      <c r="X12" s="196">
        <v>20.11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83.86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57.46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258.56</v>
      </c>
      <c r="L13" s="196">
        <v>1.92</v>
      </c>
      <c r="M13" s="196">
        <v>58.41</v>
      </c>
      <c r="N13" s="196">
        <v>49.68</v>
      </c>
      <c r="O13" s="196">
        <v>70.180000000000007</v>
      </c>
      <c r="P13" s="196">
        <v>23.34</v>
      </c>
      <c r="Q13" s="196">
        <v>0</v>
      </c>
      <c r="R13" s="196">
        <v>5.75</v>
      </c>
      <c r="S13" s="196">
        <v>0</v>
      </c>
      <c r="T13" s="196">
        <v>0</v>
      </c>
      <c r="U13" s="196">
        <v>59.48</v>
      </c>
      <c r="V13" s="196">
        <v>2.87</v>
      </c>
      <c r="W13" s="196">
        <v>14.63</v>
      </c>
      <c r="X13" s="196">
        <v>53.63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83.86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57.46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258.56</v>
      </c>
      <c r="L14" s="196">
        <v>1.92</v>
      </c>
      <c r="M14" s="196">
        <v>58.41</v>
      </c>
      <c r="N14" s="196">
        <v>49.68</v>
      </c>
      <c r="O14" s="196">
        <v>70.180000000000007</v>
      </c>
      <c r="P14" s="196">
        <v>23.34</v>
      </c>
      <c r="Q14" s="196">
        <v>0</v>
      </c>
      <c r="R14" s="196">
        <v>5.75</v>
      </c>
      <c r="S14" s="196">
        <v>0</v>
      </c>
      <c r="T14" s="196">
        <v>0</v>
      </c>
      <c r="U14" s="196">
        <v>59.48</v>
      </c>
      <c r="V14" s="196">
        <v>2.87</v>
      </c>
      <c r="W14" s="196">
        <v>14.63</v>
      </c>
      <c r="X14" s="196">
        <v>54.59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83.86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57.46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258.56</v>
      </c>
      <c r="L15" s="196">
        <v>1.92</v>
      </c>
      <c r="M15" s="196">
        <v>58.41</v>
      </c>
      <c r="N15" s="196">
        <v>49.68</v>
      </c>
      <c r="O15" s="196">
        <v>70.180000000000007</v>
      </c>
      <c r="P15" s="196">
        <v>23.34</v>
      </c>
      <c r="Q15" s="196">
        <v>0</v>
      </c>
      <c r="R15" s="196">
        <v>5.75</v>
      </c>
      <c r="S15" s="196">
        <v>0</v>
      </c>
      <c r="T15" s="196">
        <v>0</v>
      </c>
      <c r="U15" s="196">
        <v>59.48</v>
      </c>
      <c r="V15" s="196">
        <v>2.87</v>
      </c>
      <c r="W15" s="196">
        <v>14.63</v>
      </c>
      <c r="X15" s="196">
        <v>46.93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83.86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57.46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258.56</v>
      </c>
      <c r="L16" s="196">
        <v>1.92</v>
      </c>
      <c r="M16" s="196">
        <v>58.41</v>
      </c>
      <c r="N16" s="196">
        <v>49.68</v>
      </c>
      <c r="O16" s="196">
        <v>70.180000000000007</v>
      </c>
      <c r="P16" s="196">
        <v>23.34</v>
      </c>
      <c r="Q16" s="196">
        <v>0</v>
      </c>
      <c r="R16" s="196">
        <v>5.75</v>
      </c>
      <c r="S16" s="196">
        <v>0</v>
      </c>
      <c r="T16" s="196">
        <v>0</v>
      </c>
      <c r="U16" s="196">
        <v>59.48</v>
      </c>
      <c r="V16" s="196">
        <v>2.87</v>
      </c>
      <c r="W16" s="196">
        <v>14.63</v>
      </c>
      <c r="X16" s="196">
        <v>51.71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83.86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57.46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258.56</v>
      </c>
      <c r="L17" s="196">
        <v>1.92</v>
      </c>
      <c r="M17" s="196">
        <v>58.41</v>
      </c>
      <c r="N17" s="196">
        <v>49.68</v>
      </c>
      <c r="O17" s="196">
        <v>70.180000000000007</v>
      </c>
      <c r="P17" s="196">
        <v>23.34</v>
      </c>
      <c r="Q17" s="196">
        <v>0</v>
      </c>
      <c r="R17" s="196">
        <v>5.75</v>
      </c>
      <c r="S17" s="196">
        <v>0</v>
      </c>
      <c r="T17" s="196">
        <v>0</v>
      </c>
      <c r="U17" s="196">
        <v>59.48</v>
      </c>
      <c r="V17" s="196">
        <v>2.87</v>
      </c>
      <c r="W17" s="196">
        <v>14.63</v>
      </c>
      <c r="X17" s="196">
        <v>62.05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83.86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57.46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258.56</v>
      </c>
      <c r="L18" s="196">
        <v>1.92</v>
      </c>
      <c r="M18" s="196">
        <v>58.41</v>
      </c>
      <c r="N18" s="196">
        <v>49.68</v>
      </c>
      <c r="O18" s="196">
        <v>70.180000000000007</v>
      </c>
      <c r="P18" s="196">
        <v>23.34</v>
      </c>
      <c r="Q18" s="196">
        <v>0</v>
      </c>
      <c r="R18" s="196">
        <v>5.75</v>
      </c>
      <c r="S18" s="196">
        <v>0</v>
      </c>
      <c r="T18" s="196">
        <v>0</v>
      </c>
      <c r="U18" s="196">
        <v>59.48</v>
      </c>
      <c r="V18" s="196">
        <v>2.87</v>
      </c>
      <c r="W18" s="196">
        <v>14.63</v>
      </c>
      <c r="X18" s="196">
        <v>62.05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83.86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62.24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258.56</v>
      </c>
      <c r="L19" s="196">
        <v>1.92</v>
      </c>
      <c r="M19" s="196">
        <v>58.41</v>
      </c>
      <c r="N19" s="196">
        <v>49.68</v>
      </c>
      <c r="O19" s="196">
        <v>70.180000000000007</v>
      </c>
      <c r="P19" s="196">
        <v>23.34</v>
      </c>
      <c r="Q19" s="196">
        <v>0</v>
      </c>
      <c r="R19" s="196">
        <v>5.75</v>
      </c>
      <c r="S19" s="196">
        <v>0</v>
      </c>
      <c r="T19" s="196">
        <v>0</v>
      </c>
      <c r="U19" s="196">
        <v>59.48</v>
      </c>
      <c r="V19" s="196">
        <v>2.87</v>
      </c>
      <c r="W19" s="196">
        <v>14.63</v>
      </c>
      <c r="X19" s="196">
        <v>62.05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83.86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70.86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258.56</v>
      </c>
      <c r="L20" s="196">
        <v>1.92</v>
      </c>
      <c r="M20" s="196">
        <v>58.41</v>
      </c>
      <c r="N20" s="196">
        <v>49.68</v>
      </c>
      <c r="O20" s="196">
        <v>70.180000000000007</v>
      </c>
      <c r="P20" s="196">
        <v>23.34</v>
      </c>
      <c r="Q20" s="196">
        <v>0</v>
      </c>
      <c r="R20" s="196">
        <v>5.75</v>
      </c>
      <c r="S20" s="196">
        <v>0</v>
      </c>
      <c r="T20" s="196">
        <v>0</v>
      </c>
      <c r="U20" s="196">
        <v>59.48</v>
      </c>
      <c r="V20" s="196">
        <v>2.87</v>
      </c>
      <c r="W20" s="196">
        <v>14.63</v>
      </c>
      <c r="X20" s="196">
        <v>62.05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83.86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79.48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258.56</v>
      </c>
      <c r="L21" s="196">
        <v>1.92</v>
      </c>
      <c r="M21" s="196">
        <v>58.41</v>
      </c>
      <c r="N21" s="196">
        <v>49.68</v>
      </c>
      <c r="O21" s="196">
        <v>70.180000000000007</v>
      </c>
      <c r="P21" s="196">
        <v>23.34</v>
      </c>
      <c r="Q21" s="196">
        <v>0</v>
      </c>
      <c r="R21" s="196">
        <v>5.75</v>
      </c>
      <c r="S21" s="196">
        <v>0</v>
      </c>
      <c r="T21" s="196">
        <v>0</v>
      </c>
      <c r="U21" s="196">
        <v>59.48</v>
      </c>
      <c r="V21" s="196">
        <v>2.87</v>
      </c>
      <c r="W21" s="196">
        <v>14.63</v>
      </c>
      <c r="X21" s="196">
        <v>62.05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83.86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104.38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258.56</v>
      </c>
      <c r="L22" s="196">
        <v>1.92</v>
      </c>
      <c r="M22" s="196">
        <v>58.41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17.829999999999998</v>
      </c>
      <c r="S22" s="196">
        <v>0</v>
      </c>
      <c r="T22" s="196">
        <v>0</v>
      </c>
      <c r="U22" s="196">
        <v>59.48</v>
      </c>
      <c r="V22" s="196">
        <v>7.63</v>
      </c>
      <c r="W22" s="196">
        <v>14.63</v>
      </c>
      <c r="X22" s="196">
        <v>62.05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83.86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117.05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291.11</v>
      </c>
      <c r="L23" s="196">
        <v>1.92</v>
      </c>
      <c r="M23" s="196">
        <v>58.41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17.829999999999998</v>
      </c>
      <c r="S23" s="196">
        <v>0</v>
      </c>
      <c r="T23" s="196">
        <v>0</v>
      </c>
      <c r="U23" s="196">
        <v>59.48</v>
      </c>
      <c r="V23" s="196">
        <v>7.63</v>
      </c>
      <c r="W23" s="196">
        <v>14.63</v>
      </c>
      <c r="X23" s="196">
        <v>58.35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83.86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117.05</v>
      </c>
      <c r="AQ23" s="196">
        <v>37.94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350.48</v>
      </c>
      <c r="L24" s="196">
        <v>1.92</v>
      </c>
      <c r="M24" s="196">
        <v>58.41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17.829999999999998</v>
      </c>
      <c r="S24" s="196">
        <v>0</v>
      </c>
      <c r="T24" s="196">
        <v>0</v>
      </c>
      <c r="U24" s="196">
        <v>59.48</v>
      </c>
      <c r="V24" s="196">
        <v>7.63</v>
      </c>
      <c r="W24" s="196">
        <v>14.63</v>
      </c>
      <c r="X24" s="196">
        <v>62.04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83.86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117.05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424.22</v>
      </c>
      <c r="L25" s="196">
        <v>1.92</v>
      </c>
      <c r="M25" s="196">
        <v>58.41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8.85</v>
      </c>
      <c r="S25" s="196">
        <v>0</v>
      </c>
      <c r="T25" s="196">
        <v>0</v>
      </c>
      <c r="U25" s="196">
        <v>59.48</v>
      </c>
      <c r="V25" s="196">
        <v>7.63</v>
      </c>
      <c r="W25" s="196">
        <v>14.64</v>
      </c>
      <c r="X25" s="196">
        <v>62.04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83.86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37.94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488.01</v>
      </c>
      <c r="L26" s="196">
        <v>6.01</v>
      </c>
      <c r="M26" s="196">
        <v>58.41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8.5299999999999994</v>
      </c>
      <c r="S26" s="196">
        <v>0</v>
      </c>
      <c r="T26" s="196">
        <v>0</v>
      </c>
      <c r="U26" s="196">
        <v>59.48</v>
      </c>
      <c r="V26" s="196">
        <v>7.63</v>
      </c>
      <c r="W26" s="196">
        <v>14.63</v>
      </c>
      <c r="X26" s="196">
        <v>62.04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37.94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488.01</v>
      </c>
      <c r="L27" s="196">
        <v>6.01</v>
      </c>
      <c r="M27" s="196">
        <v>58.41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8.5299999999999994</v>
      </c>
      <c r="S27" s="196">
        <v>0</v>
      </c>
      <c r="T27" s="196">
        <v>0</v>
      </c>
      <c r="U27" s="196">
        <v>59.48</v>
      </c>
      <c r="V27" s="196">
        <v>7.63</v>
      </c>
      <c r="W27" s="196">
        <v>14.63</v>
      </c>
      <c r="X27" s="196">
        <v>62.04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37.94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488.01</v>
      </c>
      <c r="L28" s="196">
        <v>6.01</v>
      </c>
      <c r="M28" s="196">
        <v>58.41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8.48</v>
      </c>
      <c r="S28" s="196">
        <v>0</v>
      </c>
      <c r="T28" s="196">
        <v>0</v>
      </c>
      <c r="U28" s="196">
        <v>59.48</v>
      </c>
      <c r="V28" s="196">
        <v>7.06</v>
      </c>
      <c r="W28" s="196">
        <v>14.63</v>
      </c>
      <c r="X28" s="196">
        <v>62.04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37.94</v>
      </c>
      <c r="AR28" s="196">
        <v>0.98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456.53</v>
      </c>
      <c r="L29" s="196">
        <v>6.17</v>
      </c>
      <c r="M29" s="196">
        <v>58.41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8.48</v>
      </c>
      <c r="S29" s="196">
        <v>0</v>
      </c>
      <c r="T29" s="196">
        <v>0</v>
      </c>
      <c r="U29" s="196">
        <v>59.48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37.94</v>
      </c>
      <c r="AR29" s="196">
        <v>3.4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487.79</v>
      </c>
      <c r="L30" s="196">
        <v>6.01</v>
      </c>
      <c r="M30" s="196">
        <v>58.41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8.48</v>
      </c>
      <c r="S30" s="196">
        <v>0</v>
      </c>
      <c r="T30" s="196">
        <v>0</v>
      </c>
      <c r="U30" s="196">
        <v>59.48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37.94</v>
      </c>
      <c r="AR30" s="196">
        <v>10.199999999999999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487.79</v>
      </c>
      <c r="L31" s="196">
        <v>6.01</v>
      </c>
      <c r="M31" s="196">
        <v>58.41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8.48</v>
      </c>
      <c r="S31" s="196">
        <v>0</v>
      </c>
      <c r="T31" s="196">
        <v>0</v>
      </c>
      <c r="U31" s="196">
        <v>58.32</v>
      </c>
      <c r="V31" s="196">
        <v>7.63</v>
      </c>
      <c r="W31" s="196">
        <v>14.63</v>
      </c>
      <c r="X31" s="196">
        <v>62.04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107.39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37.94</v>
      </c>
      <c r="AR31" s="196">
        <v>22.14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487.79</v>
      </c>
      <c r="L32" s="196">
        <v>6.01</v>
      </c>
      <c r="M32" s="196">
        <v>58.41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8.48</v>
      </c>
      <c r="S32" s="196">
        <v>0</v>
      </c>
      <c r="T32" s="196">
        <v>0</v>
      </c>
      <c r="U32" s="196">
        <v>58.32</v>
      </c>
      <c r="V32" s="196">
        <v>7.63</v>
      </c>
      <c r="W32" s="196">
        <v>14.63</v>
      </c>
      <c r="X32" s="196">
        <v>62.04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107.39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37.94</v>
      </c>
      <c r="AR32" s="196">
        <v>37.07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487.79</v>
      </c>
      <c r="L33" s="196">
        <v>6.01</v>
      </c>
      <c r="M33" s="196">
        <v>58.41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8.48</v>
      </c>
      <c r="S33" s="196">
        <v>0</v>
      </c>
      <c r="T33" s="196">
        <v>0</v>
      </c>
      <c r="U33" s="196">
        <v>58.32</v>
      </c>
      <c r="V33" s="196">
        <v>7.63</v>
      </c>
      <c r="W33" s="196">
        <v>14.63</v>
      </c>
      <c r="X33" s="196">
        <v>62.04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107.39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37.94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487.79</v>
      </c>
      <c r="L34" s="196">
        <v>6.01</v>
      </c>
      <c r="M34" s="196">
        <v>58.41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8.48</v>
      </c>
      <c r="S34" s="196">
        <v>0</v>
      </c>
      <c r="T34" s="196">
        <v>0</v>
      </c>
      <c r="U34" s="196">
        <v>58.32</v>
      </c>
      <c r="V34" s="196">
        <v>7.63</v>
      </c>
      <c r="W34" s="196">
        <v>14.63</v>
      </c>
      <c r="X34" s="196">
        <v>62.04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107.39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37.94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487.79</v>
      </c>
      <c r="L35" s="196">
        <v>6.01</v>
      </c>
      <c r="M35" s="196">
        <v>58.41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8.48</v>
      </c>
      <c r="S35" s="196">
        <v>0</v>
      </c>
      <c r="T35" s="196">
        <v>0</v>
      </c>
      <c r="U35" s="196">
        <v>58.32</v>
      </c>
      <c r="V35" s="196">
        <v>7.63</v>
      </c>
      <c r="W35" s="196">
        <v>14.63</v>
      </c>
      <c r="X35" s="196">
        <v>62.04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107.39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37.94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487.79</v>
      </c>
      <c r="L36" s="196">
        <v>6.01</v>
      </c>
      <c r="M36" s="196">
        <v>58.41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8.48</v>
      </c>
      <c r="S36" s="196">
        <v>0</v>
      </c>
      <c r="T36" s="196">
        <v>0</v>
      </c>
      <c r="U36" s="196">
        <v>58.32</v>
      </c>
      <c r="V36" s="196">
        <v>7.63</v>
      </c>
      <c r="W36" s="196">
        <v>14.63</v>
      </c>
      <c r="X36" s="196">
        <v>62.04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107.39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37.94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487.79</v>
      </c>
      <c r="L37" s="196">
        <v>6.01</v>
      </c>
      <c r="M37" s="196">
        <v>58.41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8.48</v>
      </c>
      <c r="S37" s="196">
        <v>0</v>
      </c>
      <c r="T37" s="196">
        <v>0</v>
      </c>
      <c r="U37" s="196">
        <v>58.32</v>
      </c>
      <c r="V37" s="196">
        <v>7.63</v>
      </c>
      <c r="W37" s="196">
        <v>14.63</v>
      </c>
      <c r="X37" s="196">
        <v>62.04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107.39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37.94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487.79</v>
      </c>
      <c r="L38" s="196">
        <v>6.01</v>
      </c>
      <c r="M38" s="196">
        <v>58.41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8.48</v>
      </c>
      <c r="S38" s="196">
        <v>0</v>
      </c>
      <c r="T38" s="196">
        <v>0</v>
      </c>
      <c r="U38" s="196">
        <v>58.32</v>
      </c>
      <c r="V38" s="196">
        <v>7.63</v>
      </c>
      <c r="W38" s="196">
        <v>14.63</v>
      </c>
      <c r="X38" s="196">
        <v>62.04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107.39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37.94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487.79</v>
      </c>
      <c r="L39" s="196">
        <v>6.01</v>
      </c>
      <c r="M39" s="196">
        <v>58.41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8.48</v>
      </c>
      <c r="S39" s="196">
        <v>0</v>
      </c>
      <c r="T39" s="196">
        <v>0</v>
      </c>
      <c r="U39" s="196">
        <v>58.32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107.39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37.94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487.79</v>
      </c>
      <c r="L40" s="196">
        <v>6.01</v>
      </c>
      <c r="M40" s="196">
        <v>58.41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8.48</v>
      </c>
      <c r="S40" s="196">
        <v>0</v>
      </c>
      <c r="T40" s="196">
        <v>0</v>
      </c>
      <c r="U40" s="196">
        <v>58.32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107.39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37.94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487.79</v>
      </c>
      <c r="L41" s="196">
        <v>6.01</v>
      </c>
      <c r="M41" s="196">
        <v>58.41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8.48</v>
      </c>
      <c r="S41" s="196">
        <v>0</v>
      </c>
      <c r="T41" s="196">
        <v>0</v>
      </c>
      <c r="U41" s="196">
        <v>58.32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113.39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37.94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487.79</v>
      </c>
      <c r="L42" s="196">
        <v>6.01</v>
      </c>
      <c r="M42" s="196">
        <v>58.41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8.48</v>
      </c>
      <c r="S42" s="196">
        <v>0</v>
      </c>
      <c r="T42" s="196">
        <v>0</v>
      </c>
      <c r="U42" s="196">
        <v>58.32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113.39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37.94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488.01</v>
      </c>
      <c r="L43" s="196">
        <v>6.01</v>
      </c>
      <c r="M43" s="196">
        <v>58.41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8.48</v>
      </c>
      <c r="S43" s="196">
        <v>0</v>
      </c>
      <c r="T43" s="196">
        <v>0</v>
      </c>
      <c r="U43" s="196">
        <v>58.32</v>
      </c>
      <c r="V43" s="196">
        <v>7.63</v>
      </c>
      <c r="W43" s="196">
        <v>14.63</v>
      </c>
      <c r="X43" s="196">
        <v>62.04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37.94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488.01</v>
      </c>
      <c r="L44" s="196">
        <v>6.01</v>
      </c>
      <c r="M44" s="196">
        <v>58.41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8.48</v>
      </c>
      <c r="S44" s="196">
        <v>0</v>
      </c>
      <c r="T44" s="196">
        <v>0</v>
      </c>
      <c r="U44" s="196">
        <v>58.32</v>
      </c>
      <c r="V44" s="196">
        <v>7.63</v>
      </c>
      <c r="W44" s="196">
        <v>14.63</v>
      </c>
      <c r="X44" s="196">
        <v>62.04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37.94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488.01</v>
      </c>
      <c r="L45" s="196">
        <v>6.01</v>
      </c>
      <c r="M45" s="196">
        <v>58.41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8.48</v>
      </c>
      <c r="S45" s="196">
        <v>0</v>
      </c>
      <c r="T45" s="196">
        <v>0</v>
      </c>
      <c r="U45" s="196">
        <v>58.32</v>
      </c>
      <c r="V45" s="196">
        <v>7.63</v>
      </c>
      <c r="W45" s="196">
        <v>14.63</v>
      </c>
      <c r="X45" s="196">
        <v>62.04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37.94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488.01</v>
      </c>
      <c r="L46" s="196">
        <v>6.01</v>
      </c>
      <c r="M46" s="196">
        <v>58.41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8.5299999999999994</v>
      </c>
      <c r="S46" s="196">
        <v>0</v>
      </c>
      <c r="T46" s="196">
        <v>0</v>
      </c>
      <c r="U46" s="196">
        <v>58.32</v>
      </c>
      <c r="V46" s="196">
        <v>7.63</v>
      </c>
      <c r="W46" s="196">
        <v>14.63</v>
      </c>
      <c r="X46" s="196">
        <v>62.04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37.94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488.01</v>
      </c>
      <c r="L47" s="196">
        <v>6.01</v>
      </c>
      <c r="M47" s="196">
        <v>58.41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8.48</v>
      </c>
      <c r="S47" s="196">
        <v>0</v>
      </c>
      <c r="T47" s="196">
        <v>0</v>
      </c>
      <c r="U47" s="196">
        <v>58.32</v>
      </c>
      <c r="V47" s="196">
        <v>7.63</v>
      </c>
      <c r="W47" s="196">
        <v>14.63</v>
      </c>
      <c r="X47" s="196">
        <v>62.04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37.94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488.01</v>
      </c>
      <c r="L48" s="196">
        <v>6.01</v>
      </c>
      <c r="M48" s="196">
        <v>58.41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8.48</v>
      </c>
      <c r="S48" s="196">
        <v>0</v>
      </c>
      <c r="T48" s="196">
        <v>0</v>
      </c>
      <c r="U48" s="196">
        <v>58.32</v>
      </c>
      <c r="V48" s="196">
        <v>7.63</v>
      </c>
      <c r="W48" s="196">
        <v>14.63</v>
      </c>
      <c r="X48" s="196">
        <v>62.04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37.94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488.01</v>
      </c>
      <c r="L49" s="196">
        <v>6.01</v>
      </c>
      <c r="M49" s="196">
        <v>58.41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8.48</v>
      </c>
      <c r="S49" s="196">
        <v>0</v>
      </c>
      <c r="T49" s="196">
        <v>0</v>
      </c>
      <c r="U49" s="196">
        <v>58.32</v>
      </c>
      <c r="V49" s="196">
        <v>7.63</v>
      </c>
      <c r="W49" s="196">
        <v>14.63</v>
      </c>
      <c r="X49" s="196">
        <v>62.04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37.94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488.01</v>
      </c>
      <c r="L50" s="196">
        <v>6.01</v>
      </c>
      <c r="M50" s="196">
        <v>58.41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8.48</v>
      </c>
      <c r="S50" s="196">
        <v>0</v>
      </c>
      <c r="T50" s="196">
        <v>0</v>
      </c>
      <c r="U50" s="196">
        <v>58.32</v>
      </c>
      <c r="V50" s="196">
        <v>7.63</v>
      </c>
      <c r="W50" s="196">
        <v>14.63</v>
      </c>
      <c r="X50" s="196">
        <v>62.04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37.94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462.52</v>
      </c>
      <c r="L51" s="196">
        <v>1.92</v>
      </c>
      <c r="M51" s="196">
        <v>58.41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8.48</v>
      </c>
      <c r="S51" s="196">
        <v>0</v>
      </c>
      <c r="T51" s="196">
        <v>0</v>
      </c>
      <c r="U51" s="196">
        <v>58.32</v>
      </c>
      <c r="V51" s="196">
        <v>7.63</v>
      </c>
      <c r="W51" s="196">
        <v>14.63</v>
      </c>
      <c r="X51" s="196">
        <v>62.04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78.290000000000006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37.94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440.5</v>
      </c>
      <c r="L52" s="196">
        <v>1.92</v>
      </c>
      <c r="M52" s="196">
        <v>58.41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8.48</v>
      </c>
      <c r="S52" s="196">
        <v>0</v>
      </c>
      <c r="T52" s="196">
        <v>0</v>
      </c>
      <c r="U52" s="196">
        <v>58.32</v>
      </c>
      <c r="V52" s="196">
        <v>7.63</v>
      </c>
      <c r="W52" s="196">
        <v>14.63</v>
      </c>
      <c r="X52" s="196">
        <v>62.04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78.290000000000006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37.94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416.56</v>
      </c>
      <c r="L53" s="196">
        <v>1.92</v>
      </c>
      <c r="M53" s="196">
        <v>58.41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7.45</v>
      </c>
      <c r="S53" s="196">
        <v>0</v>
      </c>
      <c r="T53" s="196">
        <v>0</v>
      </c>
      <c r="U53" s="196">
        <v>58.32</v>
      </c>
      <c r="V53" s="196">
        <v>7.63</v>
      </c>
      <c r="W53" s="196">
        <v>14.63</v>
      </c>
      <c r="X53" s="196">
        <v>62.04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78.290000000000006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117.05</v>
      </c>
      <c r="AQ53" s="196">
        <v>37.94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388.79</v>
      </c>
      <c r="L54" s="196">
        <v>1.92</v>
      </c>
      <c r="M54" s="196">
        <v>58.41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7.45</v>
      </c>
      <c r="S54" s="196">
        <v>0</v>
      </c>
      <c r="T54" s="196">
        <v>0</v>
      </c>
      <c r="U54" s="196">
        <v>58.32</v>
      </c>
      <c r="V54" s="196">
        <v>7.63</v>
      </c>
      <c r="W54" s="196">
        <v>14.63</v>
      </c>
      <c r="X54" s="196">
        <v>62.04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78.290000000000006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37.94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290.97000000000003</v>
      </c>
      <c r="L55" s="196">
        <v>1.84</v>
      </c>
      <c r="M55" s="196">
        <v>58.41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8.4700000000000006</v>
      </c>
      <c r="S55" s="196">
        <v>0</v>
      </c>
      <c r="T55" s="196">
        <v>0</v>
      </c>
      <c r="U55" s="196">
        <v>58.32</v>
      </c>
      <c r="V55" s="196">
        <v>7.63</v>
      </c>
      <c r="W55" s="196">
        <v>14.63</v>
      </c>
      <c r="X55" s="196">
        <v>62.04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78.290000000000006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118.38</v>
      </c>
      <c r="AQ55" s="196">
        <v>37.94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277.70999999999998</v>
      </c>
      <c r="L56" s="196">
        <v>1.84</v>
      </c>
      <c r="M56" s="196">
        <v>58.41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8.4700000000000006</v>
      </c>
      <c r="S56" s="196">
        <v>0.55000000000000004</v>
      </c>
      <c r="T56" s="196">
        <v>0</v>
      </c>
      <c r="U56" s="196">
        <v>58.32</v>
      </c>
      <c r="V56" s="196">
        <v>7.63</v>
      </c>
      <c r="W56" s="196">
        <v>14.63</v>
      </c>
      <c r="X56" s="196">
        <v>62.04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78.290000000000006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118.38</v>
      </c>
      <c r="AQ56" s="196">
        <v>37.94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277.70999999999998</v>
      </c>
      <c r="L57" s="196">
        <v>1.84</v>
      </c>
      <c r="M57" s="196">
        <v>58.41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13.66</v>
      </c>
      <c r="S57" s="196">
        <v>0</v>
      </c>
      <c r="T57" s="196">
        <v>0</v>
      </c>
      <c r="U57" s="196">
        <v>58.32</v>
      </c>
      <c r="V57" s="196">
        <v>7.63</v>
      </c>
      <c r="W57" s="196">
        <v>14.63</v>
      </c>
      <c r="X57" s="196">
        <v>62.04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78.290000000000006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37.94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277.70999999999998</v>
      </c>
      <c r="L58" s="196">
        <v>1.84</v>
      </c>
      <c r="M58" s="196">
        <v>58.41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15.06</v>
      </c>
      <c r="S58" s="196">
        <v>0.38</v>
      </c>
      <c r="T58" s="196">
        <v>0</v>
      </c>
      <c r="U58" s="196">
        <v>58.32</v>
      </c>
      <c r="V58" s="196">
        <v>7.63</v>
      </c>
      <c r="W58" s="196">
        <v>14.63</v>
      </c>
      <c r="X58" s="196">
        <v>62.04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78.290000000000006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37.94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270.05</v>
      </c>
      <c r="L59" s="196">
        <v>1.84</v>
      </c>
      <c r="M59" s="196">
        <v>58.41</v>
      </c>
      <c r="N59" s="196">
        <v>49.68</v>
      </c>
      <c r="O59" s="196">
        <v>70.180000000000007</v>
      </c>
      <c r="P59" s="196">
        <v>23.34</v>
      </c>
      <c r="Q59" s="196">
        <v>0</v>
      </c>
      <c r="R59" s="196">
        <v>16</v>
      </c>
      <c r="S59" s="196">
        <v>0</v>
      </c>
      <c r="T59" s="196">
        <v>0</v>
      </c>
      <c r="U59" s="196">
        <v>58.32</v>
      </c>
      <c r="V59" s="196">
        <v>7.63</v>
      </c>
      <c r="W59" s="196">
        <v>14.63</v>
      </c>
      <c r="X59" s="196">
        <v>62.04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81.62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37.94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277.70999999999998</v>
      </c>
      <c r="L60" s="196">
        <v>1.84</v>
      </c>
      <c r="M60" s="196">
        <v>58.41</v>
      </c>
      <c r="N60" s="196">
        <v>49.68</v>
      </c>
      <c r="O60" s="196">
        <v>70.180000000000007</v>
      </c>
      <c r="P60" s="196">
        <v>23.34</v>
      </c>
      <c r="Q60" s="196">
        <v>0</v>
      </c>
      <c r="R60" s="196">
        <v>16.47</v>
      </c>
      <c r="S60" s="196">
        <v>0</v>
      </c>
      <c r="T60" s="196">
        <v>0</v>
      </c>
      <c r="U60" s="196">
        <v>58.32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81.62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37.94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305.36</v>
      </c>
      <c r="L61" s="196">
        <v>1.84</v>
      </c>
      <c r="M61" s="196">
        <v>58.41</v>
      </c>
      <c r="N61" s="196">
        <v>49.68</v>
      </c>
      <c r="O61" s="196">
        <v>70.180000000000007</v>
      </c>
      <c r="P61" s="196">
        <v>23.34</v>
      </c>
      <c r="Q61" s="196">
        <v>0</v>
      </c>
      <c r="R61" s="196">
        <v>17.829999999999998</v>
      </c>
      <c r="S61" s="196">
        <v>0</v>
      </c>
      <c r="T61" s="196">
        <v>0</v>
      </c>
      <c r="U61" s="196">
        <v>58.32</v>
      </c>
      <c r="V61" s="196">
        <v>7.63</v>
      </c>
      <c r="W61" s="196">
        <v>14.63</v>
      </c>
      <c r="X61" s="196">
        <v>62.04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81.62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117.05</v>
      </c>
      <c r="AQ61" s="196">
        <v>37.94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316.38</v>
      </c>
      <c r="L62" s="196">
        <v>1.84</v>
      </c>
      <c r="M62" s="196">
        <v>58.41</v>
      </c>
      <c r="N62" s="196">
        <v>49.68</v>
      </c>
      <c r="O62" s="196">
        <v>70.180000000000007</v>
      </c>
      <c r="P62" s="196">
        <v>23.34</v>
      </c>
      <c r="Q62" s="196">
        <v>0</v>
      </c>
      <c r="R62" s="196">
        <v>17.829999999999998</v>
      </c>
      <c r="S62" s="196">
        <v>0</v>
      </c>
      <c r="T62" s="196">
        <v>0</v>
      </c>
      <c r="U62" s="196">
        <v>58.32</v>
      </c>
      <c r="V62" s="196">
        <v>7.63</v>
      </c>
      <c r="W62" s="196">
        <v>14.63</v>
      </c>
      <c r="X62" s="196">
        <v>62.04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81.62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117.05</v>
      </c>
      <c r="AQ62" s="196">
        <v>37.94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342.97</v>
      </c>
      <c r="L63" s="196">
        <v>1.84</v>
      </c>
      <c r="M63" s="196">
        <v>58.41</v>
      </c>
      <c r="N63" s="196">
        <v>49.68</v>
      </c>
      <c r="O63" s="196">
        <v>70.180000000000007</v>
      </c>
      <c r="P63" s="196">
        <v>23.34</v>
      </c>
      <c r="Q63" s="196">
        <v>0</v>
      </c>
      <c r="R63" s="196">
        <v>17.829999999999998</v>
      </c>
      <c r="S63" s="196">
        <v>0</v>
      </c>
      <c r="T63" s="196">
        <v>0</v>
      </c>
      <c r="U63" s="196">
        <v>58.32</v>
      </c>
      <c r="V63" s="196">
        <v>7.63</v>
      </c>
      <c r="W63" s="196">
        <v>14.63</v>
      </c>
      <c r="X63" s="196">
        <v>62.04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81.62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37.94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353.05</v>
      </c>
      <c r="L64" s="196">
        <v>1.84</v>
      </c>
      <c r="M64" s="196">
        <v>58.41</v>
      </c>
      <c r="N64" s="196">
        <v>49.68</v>
      </c>
      <c r="O64" s="196">
        <v>70.180000000000007</v>
      </c>
      <c r="P64" s="196">
        <v>23.34</v>
      </c>
      <c r="Q64" s="196">
        <v>0</v>
      </c>
      <c r="R64" s="196">
        <v>17.829999999999998</v>
      </c>
      <c r="S64" s="196">
        <v>0</v>
      </c>
      <c r="T64" s="196">
        <v>0</v>
      </c>
      <c r="U64" s="196">
        <v>58.32</v>
      </c>
      <c r="V64" s="196">
        <v>7.63</v>
      </c>
      <c r="W64" s="196">
        <v>14.63</v>
      </c>
      <c r="X64" s="196">
        <v>62.04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81.62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37.94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376.9</v>
      </c>
      <c r="L65" s="196">
        <v>1.84</v>
      </c>
      <c r="M65" s="196">
        <v>58.41</v>
      </c>
      <c r="N65" s="196">
        <v>49.68</v>
      </c>
      <c r="O65" s="196">
        <v>70.180000000000007</v>
      </c>
      <c r="P65" s="196">
        <v>23.34</v>
      </c>
      <c r="Q65" s="196">
        <v>0</v>
      </c>
      <c r="R65" s="196">
        <v>17.829999999999998</v>
      </c>
      <c r="S65" s="196">
        <v>0</v>
      </c>
      <c r="T65" s="196">
        <v>0</v>
      </c>
      <c r="U65" s="196">
        <v>58.32</v>
      </c>
      <c r="V65" s="196">
        <v>7.63</v>
      </c>
      <c r="W65" s="196">
        <v>14.63</v>
      </c>
      <c r="X65" s="196">
        <v>62.04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81.62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37.94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430.92</v>
      </c>
      <c r="L66" s="196">
        <v>1.84</v>
      </c>
      <c r="M66" s="196">
        <v>58.41</v>
      </c>
      <c r="N66" s="196">
        <v>49.68</v>
      </c>
      <c r="O66" s="196">
        <v>70.180000000000007</v>
      </c>
      <c r="P66" s="196">
        <v>23.34</v>
      </c>
      <c r="Q66" s="196">
        <v>0</v>
      </c>
      <c r="R66" s="196">
        <v>17.829999999999998</v>
      </c>
      <c r="S66" s="196">
        <v>0</v>
      </c>
      <c r="T66" s="196">
        <v>0</v>
      </c>
      <c r="U66" s="196">
        <v>58.32</v>
      </c>
      <c r="V66" s="196">
        <v>7.63</v>
      </c>
      <c r="W66" s="196">
        <v>14.63</v>
      </c>
      <c r="X66" s="196">
        <v>62.04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81.62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37.94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488.01</v>
      </c>
      <c r="L67" s="196">
        <v>5.75</v>
      </c>
      <c r="M67" s="196">
        <v>58.41</v>
      </c>
      <c r="N67" s="196">
        <v>49.68</v>
      </c>
      <c r="O67" s="196">
        <v>70.180000000000007</v>
      </c>
      <c r="P67" s="196">
        <v>23.34</v>
      </c>
      <c r="Q67" s="196">
        <v>0</v>
      </c>
      <c r="R67" s="196">
        <v>17.829999999999998</v>
      </c>
      <c r="S67" s="196">
        <v>8.0399999999999991</v>
      </c>
      <c r="T67" s="196">
        <v>0</v>
      </c>
      <c r="U67" s="196">
        <v>58.32</v>
      </c>
      <c r="V67" s="196">
        <v>7.63</v>
      </c>
      <c r="W67" s="196">
        <v>14.63</v>
      </c>
      <c r="X67" s="196">
        <v>62.04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37.94</v>
      </c>
      <c r="AR67" s="196">
        <v>43.4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488.01</v>
      </c>
      <c r="L68" s="196">
        <v>5.75</v>
      </c>
      <c r="M68" s="196">
        <v>58.41</v>
      </c>
      <c r="N68" s="196">
        <v>49.68</v>
      </c>
      <c r="O68" s="196">
        <v>70.180000000000007</v>
      </c>
      <c r="P68" s="196">
        <v>23.34</v>
      </c>
      <c r="Q68" s="196">
        <v>0</v>
      </c>
      <c r="R68" s="196">
        <v>17.829999999999998</v>
      </c>
      <c r="S68" s="196">
        <v>8.1300000000000008</v>
      </c>
      <c r="T68" s="196">
        <v>0</v>
      </c>
      <c r="U68" s="196">
        <v>58.32</v>
      </c>
      <c r="V68" s="196">
        <v>7.63</v>
      </c>
      <c r="W68" s="196">
        <v>14.63</v>
      </c>
      <c r="X68" s="196">
        <v>62.04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37.94</v>
      </c>
      <c r="AR68" s="196">
        <v>33.32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487.79</v>
      </c>
      <c r="L69" s="196">
        <v>5.88</v>
      </c>
      <c r="M69" s="196">
        <v>58.41</v>
      </c>
      <c r="N69" s="196">
        <v>49.68</v>
      </c>
      <c r="O69" s="196">
        <v>70.180000000000007</v>
      </c>
      <c r="P69" s="196">
        <v>23.34</v>
      </c>
      <c r="Q69" s="196">
        <v>0</v>
      </c>
      <c r="R69" s="196">
        <v>17.829999999999998</v>
      </c>
      <c r="S69" s="196">
        <v>9.2899999999999991</v>
      </c>
      <c r="T69" s="196">
        <v>0</v>
      </c>
      <c r="U69" s="196">
        <v>58.32</v>
      </c>
      <c r="V69" s="196">
        <v>7.63</v>
      </c>
      <c r="W69" s="196">
        <v>14.63</v>
      </c>
      <c r="X69" s="196">
        <v>62.04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37.94</v>
      </c>
      <c r="AR69" s="196">
        <v>18.34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487.79</v>
      </c>
      <c r="L70" s="196">
        <v>5.75</v>
      </c>
      <c r="M70" s="196">
        <v>58.41</v>
      </c>
      <c r="N70" s="196">
        <v>49.68</v>
      </c>
      <c r="O70" s="196">
        <v>70.180000000000007</v>
      </c>
      <c r="P70" s="196">
        <v>23.34</v>
      </c>
      <c r="Q70" s="196">
        <v>0</v>
      </c>
      <c r="R70" s="196">
        <v>17.829999999999998</v>
      </c>
      <c r="S70" s="196">
        <v>11.09</v>
      </c>
      <c r="T70" s="196">
        <v>0</v>
      </c>
      <c r="U70" s="196">
        <v>58.32</v>
      </c>
      <c r="V70" s="196">
        <v>7.63</v>
      </c>
      <c r="W70" s="196">
        <v>14.63</v>
      </c>
      <c r="X70" s="196">
        <v>62.04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119.16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37.94</v>
      </c>
      <c r="AR70" s="196">
        <v>8.15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487.79</v>
      </c>
      <c r="L71" s="196">
        <v>5.75</v>
      </c>
      <c r="M71" s="196">
        <v>58.41</v>
      </c>
      <c r="N71" s="196">
        <v>49.68</v>
      </c>
      <c r="O71" s="196">
        <v>70.180000000000007</v>
      </c>
      <c r="P71" s="196">
        <v>23.34</v>
      </c>
      <c r="Q71" s="196">
        <v>0</v>
      </c>
      <c r="R71" s="196">
        <v>17.829999999999998</v>
      </c>
      <c r="S71" s="196">
        <v>11.1</v>
      </c>
      <c r="T71" s="196">
        <v>0</v>
      </c>
      <c r="U71" s="196">
        <v>58.32</v>
      </c>
      <c r="V71" s="196">
        <v>7.63</v>
      </c>
      <c r="W71" s="196">
        <v>14.63</v>
      </c>
      <c r="X71" s="196">
        <v>62.04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100.16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37.94</v>
      </c>
      <c r="AR71" s="196">
        <v>2.4500000000000002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487.79</v>
      </c>
      <c r="L72" s="196">
        <v>5.76</v>
      </c>
      <c r="M72" s="196">
        <v>58.41</v>
      </c>
      <c r="N72" s="196">
        <v>49.68</v>
      </c>
      <c r="O72" s="196">
        <v>70.180000000000007</v>
      </c>
      <c r="P72" s="196">
        <v>23.34</v>
      </c>
      <c r="Q72" s="196">
        <v>0</v>
      </c>
      <c r="R72" s="196">
        <v>17.829999999999998</v>
      </c>
      <c r="S72" s="196">
        <v>11.1</v>
      </c>
      <c r="T72" s="196">
        <v>0</v>
      </c>
      <c r="U72" s="196">
        <v>58.32</v>
      </c>
      <c r="V72" s="196">
        <v>7.63</v>
      </c>
      <c r="W72" s="196">
        <v>14.63</v>
      </c>
      <c r="X72" s="196">
        <v>62.04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100.16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37.94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487.79</v>
      </c>
      <c r="L73" s="196">
        <v>5.76</v>
      </c>
      <c r="M73" s="196">
        <v>58.41</v>
      </c>
      <c r="N73" s="196">
        <v>49.68</v>
      </c>
      <c r="O73" s="196">
        <v>70.180000000000007</v>
      </c>
      <c r="P73" s="196">
        <v>23.34</v>
      </c>
      <c r="Q73" s="196">
        <v>0</v>
      </c>
      <c r="R73" s="196">
        <v>17.829999999999998</v>
      </c>
      <c r="S73" s="196">
        <v>11.1</v>
      </c>
      <c r="T73" s="196">
        <v>0</v>
      </c>
      <c r="U73" s="196">
        <v>58.32</v>
      </c>
      <c r="V73" s="196">
        <v>7.63</v>
      </c>
      <c r="W73" s="196">
        <v>14.63</v>
      </c>
      <c r="X73" s="196">
        <v>62.04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100.16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37.94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487.79</v>
      </c>
      <c r="L74" s="196">
        <v>5.76</v>
      </c>
      <c r="M74" s="196">
        <v>58.41</v>
      </c>
      <c r="N74" s="196">
        <v>49.68</v>
      </c>
      <c r="O74" s="196">
        <v>70.180000000000007</v>
      </c>
      <c r="P74" s="196">
        <v>23.34</v>
      </c>
      <c r="Q74" s="196">
        <v>0</v>
      </c>
      <c r="R74" s="196">
        <v>17.829999999999998</v>
      </c>
      <c r="S74" s="196">
        <v>11.1</v>
      </c>
      <c r="T74" s="196">
        <v>0</v>
      </c>
      <c r="U74" s="196">
        <v>58.32</v>
      </c>
      <c r="V74" s="196">
        <v>7.63</v>
      </c>
      <c r="W74" s="196">
        <v>14.63</v>
      </c>
      <c r="X74" s="196">
        <v>62.04</v>
      </c>
      <c r="Y74" s="196">
        <v>0</v>
      </c>
      <c r="Z74">
        <v>0</v>
      </c>
      <c r="AA74" s="196">
        <v>15.23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100.16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37.94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487.79</v>
      </c>
      <c r="L75" s="196">
        <v>5.76</v>
      </c>
      <c r="M75" s="196">
        <v>58.41</v>
      </c>
      <c r="N75" s="196">
        <v>49.68</v>
      </c>
      <c r="O75" s="196">
        <v>70.180000000000007</v>
      </c>
      <c r="P75" s="196">
        <v>23.34</v>
      </c>
      <c r="Q75" s="196">
        <v>0</v>
      </c>
      <c r="R75" s="196">
        <v>17.829999999999998</v>
      </c>
      <c r="S75" s="196">
        <v>11.1</v>
      </c>
      <c r="T75" s="196">
        <v>0</v>
      </c>
      <c r="U75" s="196">
        <v>58.32</v>
      </c>
      <c r="V75" s="196">
        <v>7.13</v>
      </c>
      <c r="W75" s="196">
        <v>14.63</v>
      </c>
      <c r="X75" s="196">
        <v>62.04</v>
      </c>
      <c r="Y75" s="196">
        <v>0</v>
      </c>
      <c r="Z75">
        <v>0</v>
      </c>
      <c r="AA75" s="196">
        <v>15.23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37.94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487.79</v>
      </c>
      <c r="L76" s="196">
        <v>5.76</v>
      </c>
      <c r="M76" s="196">
        <v>58.41</v>
      </c>
      <c r="N76" s="196">
        <v>49.68</v>
      </c>
      <c r="O76" s="196">
        <v>70.180000000000007</v>
      </c>
      <c r="P76" s="196">
        <v>23.34</v>
      </c>
      <c r="Q76" s="196">
        <v>0</v>
      </c>
      <c r="R76" s="196">
        <v>17.829999999999998</v>
      </c>
      <c r="S76" s="196">
        <v>11.1</v>
      </c>
      <c r="T76" s="196">
        <v>0</v>
      </c>
      <c r="U76" s="196">
        <v>58.32</v>
      </c>
      <c r="V76" s="196">
        <v>7.13</v>
      </c>
      <c r="W76" s="196">
        <v>14.63</v>
      </c>
      <c r="X76" s="196">
        <v>62.04</v>
      </c>
      <c r="Y76" s="196">
        <v>0</v>
      </c>
      <c r="Z76">
        <v>0</v>
      </c>
      <c r="AA76" s="196">
        <v>15.23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37.94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487.79</v>
      </c>
      <c r="L77" s="196">
        <v>5.76</v>
      </c>
      <c r="M77" s="196">
        <v>58.41</v>
      </c>
      <c r="N77" s="196">
        <v>49.68</v>
      </c>
      <c r="O77" s="196">
        <v>70.180000000000007</v>
      </c>
      <c r="P77" s="196">
        <v>23.34</v>
      </c>
      <c r="Q77" s="196">
        <v>0</v>
      </c>
      <c r="R77" s="196">
        <v>17.829999999999998</v>
      </c>
      <c r="S77" s="196">
        <v>11.1</v>
      </c>
      <c r="T77" s="196">
        <v>0</v>
      </c>
      <c r="U77" s="196">
        <v>58.32</v>
      </c>
      <c r="V77" s="196">
        <v>7.13</v>
      </c>
      <c r="W77" s="196">
        <v>14.63</v>
      </c>
      <c r="X77" s="196">
        <v>62.04</v>
      </c>
      <c r="Y77" s="196">
        <v>0</v>
      </c>
      <c r="Z77">
        <v>0</v>
      </c>
      <c r="AA77" s="196">
        <v>15.23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37.94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487.79</v>
      </c>
      <c r="L78" s="196">
        <v>5.76</v>
      </c>
      <c r="M78" s="196">
        <v>58.41</v>
      </c>
      <c r="N78" s="196">
        <v>49.68</v>
      </c>
      <c r="O78" s="196">
        <v>70.180000000000007</v>
      </c>
      <c r="P78" s="196">
        <v>23.34</v>
      </c>
      <c r="Q78" s="196">
        <v>0</v>
      </c>
      <c r="R78" s="196">
        <v>17.829999999999998</v>
      </c>
      <c r="S78" s="196">
        <v>11.1</v>
      </c>
      <c r="T78" s="196">
        <v>0</v>
      </c>
      <c r="U78" s="196">
        <v>58.32</v>
      </c>
      <c r="V78" s="196">
        <v>7.13</v>
      </c>
      <c r="W78" s="196">
        <v>14.63</v>
      </c>
      <c r="X78" s="196">
        <v>62.04</v>
      </c>
      <c r="Y78" s="196">
        <v>0</v>
      </c>
      <c r="Z78">
        <v>0</v>
      </c>
      <c r="AA78" s="196">
        <v>15.23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37.94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487.79</v>
      </c>
      <c r="L79" s="196">
        <v>5.76</v>
      </c>
      <c r="M79" s="196">
        <v>58.41</v>
      </c>
      <c r="N79" s="196">
        <v>49.68</v>
      </c>
      <c r="O79" s="196">
        <v>70.180000000000007</v>
      </c>
      <c r="P79" s="196">
        <v>23.34</v>
      </c>
      <c r="Q79" s="196">
        <v>0</v>
      </c>
      <c r="R79" s="196">
        <v>17.829999999999998</v>
      </c>
      <c r="S79" s="196">
        <v>11.1</v>
      </c>
      <c r="T79" s="196">
        <v>0</v>
      </c>
      <c r="U79" s="196">
        <v>58.32</v>
      </c>
      <c r="V79" s="196">
        <v>7.13</v>
      </c>
      <c r="W79" s="196">
        <v>14.63</v>
      </c>
      <c r="X79" s="196">
        <v>62.04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37.94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487.79</v>
      </c>
      <c r="L80" s="196">
        <v>5.76</v>
      </c>
      <c r="M80" s="196">
        <v>58.41</v>
      </c>
      <c r="N80" s="196">
        <v>49.68</v>
      </c>
      <c r="O80" s="196">
        <v>70.180000000000007</v>
      </c>
      <c r="P80" s="196">
        <v>23.34</v>
      </c>
      <c r="Q80" s="196">
        <v>0</v>
      </c>
      <c r="R80" s="196">
        <v>17.829999999999998</v>
      </c>
      <c r="S80" s="196">
        <v>11.1</v>
      </c>
      <c r="T80" s="196">
        <v>0</v>
      </c>
      <c r="U80" s="196">
        <v>58.32</v>
      </c>
      <c r="V80" s="196">
        <v>7.13</v>
      </c>
      <c r="W80" s="196">
        <v>14.63</v>
      </c>
      <c r="X80" s="196">
        <v>62.04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37.94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487.79</v>
      </c>
      <c r="L81" s="196">
        <v>1.84</v>
      </c>
      <c r="M81" s="196">
        <v>58.41</v>
      </c>
      <c r="N81" s="196">
        <v>49.68</v>
      </c>
      <c r="O81" s="196">
        <v>70.180000000000007</v>
      </c>
      <c r="P81" s="196">
        <v>23.34</v>
      </c>
      <c r="Q81" s="196">
        <v>0</v>
      </c>
      <c r="R81" s="196">
        <v>17.829999999999998</v>
      </c>
      <c r="S81" s="196">
        <v>11.1</v>
      </c>
      <c r="T81" s="196">
        <v>0</v>
      </c>
      <c r="U81" s="196">
        <v>58.32</v>
      </c>
      <c r="V81" s="196">
        <v>7.13</v>
      </c>
      <c r="W81" s="196">
        <v>14.63</v>
      </c>
      <c r="X81" s="196">
        <v>62.04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37.94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487.79</v>
      </c>
      <c r="L82" s="196">
        <v>1.84</v>
      </c>
      <c r="M82" s="196">
        <v>58.41</v>
      </c>
      <c r="N82" s="196">
        <v>49.68</v>
      </c>
      <c r="O82" s="196">
        <v>70.180000000000007</v>
      </c>
      <c r="P82" s="196">
        <v>23.34</v>
      </c>
      <c r="Q82" s="196">
        <v>0</v>
      </c>
      <c r="R82" s="196">
        <v>17.829999999999998</v>
      </c>
      <c r="S82" s="196">
        <v>11.09</v>
      </c>
      <c r="T82" s="196">
        <v>0</v>
      </c>
      <c r="U82" s="196">
        <v>58.32</v>
      </c>
      <c r="V82" s="196">
        <v>7.13</v>
      </c>
      <c r="W82" s="196">
        <v>14.63</v>
      </c>
      <c r="X82" s="196">
        <v>62.04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82.43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37.94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488.01</v>
      </c>
      <c r="L83" s="196">
        <v>1.84</v>
      </c>
      <c r="M83" s="196">
        <v>58.41</v>
      </c>
      <c r="N83" s="196">
        <v>49.68</v>
      </c>
      <c r="O83" s="196">
        <v>70.180000000000007</v>
      </c>
      <c r="P83" s="196">
        <v>23.34</v>
      </c>
      <c r="Q83" s="196">
        <v>0</v>
      </c>
      <c r="R83" s="196">
        <v>17.829999999999998</v>
      </c>
      <c r="S83" s="196">
        <v>4.8099999999999996</v>
      </c>
      <c r="T83" s="196">
        <v>0</v>
      </c>
      <c r="U83" s="196">
        <v>58.32</v>
      </c>
      <c r="V83" s="196">
        <v>7.13</v>
      </c>
      <c r="W83" s="196">
        <v>14.63</v>
      </c>
      <c r="X83" s="196">
        <v>62.04</v>
      </c>
      <c r="Y83" s="196">
        <v>0</v>
      </c>
      <c r="Z83">
        <v>0</v>
      </c>
      <c r="AA83" s="196">
        <v>15.23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83.86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37.94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488.01</v>
      </c>
      <c r="L84" s="196">
        <v>4.66</v>
      </c>
      <c r="M84" s="196">
        <v>58.41</v>
      </c>
      <c r="N84" s="196">
        <v>49.68</v>
      </c>
      <c r="O84" s="196">
        <v>70.180000000000007</v>
      </c>
      <c r="P84" s="196">
        <v>23.34</v>
      </c>
      <c r="Q84" s="196">
        <v>0</v>
      </c>
      <c r="R84" s="196">
        <v>17.829999999999998</v>
      </c>
      <c r="S84" s="196">
        <v>4.79</v>
      </c>
      <c r="T84" s="196">
        <v>0</v>
      </c>
      <c r="U84" s="196">
        <v>58.32</v>
      </c>
      <c r="V84" s="196">
        <v>7.13</v>
      </c>
      <c r="W84" s="196">
        <v>14.63</v>
      </c>
      <c r="X84" s="196">
        <v>62.04</v>
      </c>
      <c r="Y84" s="196">
        <v>0</v>
      </c>
      <c r="Z84">
        <v>0</v>
      </c>
      <c r="AA84" s="196">
        <v>15.23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83.86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37.94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488.01</v>
      </c>
      <c r="L85" s="196">
        <v>3.54</v>
      </c>
      <c r="M85" s="196">
        <v>58.41</v>
      </c>
      <c r="N85" s="196">
        <v>49.68</v>
      </c>
      <c r="O85" s="196">
        <v>70.180000000000007</v>
      </c>
      <c r="P85" s="196">
        <v>23.34</v>
      </c>
      <c r="Q85" s="196">
        <v>0</v>
      </c>
      <c r="R85" s="196">
        <v>17.829999999999998</v>
      </c>
      <c r="S85" s="196">
        <v>4.79</v>
      </c>
      <c r="T85" s="196">
        <v>0</v>
      </c>
      <c r="U85" s="196">
        <v>58.32</v>
      </c>
      <c r="V85" s="196">
        <v>7.13</v>
      </c>
      <c r="W85" s="196">
        <v>14.63</v>
      </c>
      <c r="X85" s="196">
        <v>62.04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83.86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117.05</v>
      </c>
      <c r="AQ85" s="196">
        <v>37.94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488.01</v>
      </c>
      <c r="L86" s="196">
        <v>1.84</v>
      </c>
      <c r="M86" s="196">
        <v>58.41</v>
      </c>
      <c r="N86" s="196">
        <v>49.68</v>
      </c>
      <c r="O86" s="196">
        <v>70.180000000000007</v>
      </c>
      <c r="P86" s="196">
        <v>23.34</v>
      </c>
      <c r="Q86" s="196">
        <v>0</v>
      </c>
      <c r="R86" s="196">
        <v>17.829999999999998</v>
      </c>
      <c r="S86" s="196">
        <v>4.79</v>
      </c>
      <c r="T86" s="196">
        <v>0</v>
      </c>
      <c r="U86" s="196">
        <v>58.32</v>
      </c>
      <c r="V86" s="196">
        <v>7.13</v>
      </c>
      <c r="W86" s="196">
        <v>14.63</v>
      </c>
      <c r="X86" s="196">
        <v>62.04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83.86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117.05</v>
      </c>
      <c r="AQ86" s="196">
        <v>37.94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488.01</v>
      </c>
      <c r="L87" s="196">
        <v>1.84</v>
      </c>
      <c r="M87" s="196">
        <v>58.41</v>
      </c>
      <c r="N87" s="196">
        <v>49.68</v>
      </c>
      <c r="O87" s="196">
        <v>70.180000000000007</v>
      </c>
      <c r="P87" s="196">
        <v>23.34</v>
      </c>
      <c r="Q87" s="196">
        <v>0</v>
      </c>
      <c r="R87" s="196">
        <v>17.829999999999998</v>
      </c>
      <c r="S87" s="196">
        <v>4.79</v>
      </c>
      <c r="T87" s="196">
        <v>0</v>
      </c>
      <c r="U87" s="196">
        <v>58.32</v>
      </c>
      <c r="V87" s="196">
        <v>7.13</v>
      </c>
      <c r="W87" s="196">
        <v>14.63</v>
      </c>
      <c r="X87" s="196">
        <v>62.04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83.86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37.94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488.01</v>
      </c>
      <c r="L88" s="196">
        <v>1.84</v>
      </c>
      <c r="M88" s="196">
        <v>58.41</v>
      </c>
      <c r="N88" s="196">
        <v>49.68</v>
      </c>
      <c r="O88" s="196">
        <v>70.180000000000007</v>
      </c>
      <c r="P88" s="196">
        <v>23.34</v>
      </c>
      <c r="Q88" s="196">
        <v>0</v>
      </c>
      <c r="R88" s="196">
        <v>17.829999999999998</v>
      </c>
      <c r="S88" s="196">
        <v>4.79</v>
      </c>
      <c r="T88" s="196">
        <v>0</v>
      </c>
      <c r="U88" s="196">
        <v>58.32</v>
      </c>
      <c r="V88" s="196">
        <v>7.13</v>
      </c>
      <c r="W88" s="196">
        <v>14.57</v>
      </c>
      <c r="X88" s="196">
        <v>61.66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83.86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37.94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488.01</v>
      </c>
      <c r="L89" s="196">
        <v>1.84</v>
      </c>
      <c r="M89" s="196">
        <v>58.41</v>
      </c>
      <c r="N89" s="196">
        <v>49.68</v>
      </c>
      <c r="O89" s="196">
        <v>70.180000000000007</v>
      </c>
      <c r="P89" s="196">
        <v>23.34</v>
      </c>
      <c r="Q89" s="196">
        <v>0</v>
      </c>
      <c r="R89" s="196">
        <v>17.829999999999998</v>
      </c>
      <c r="S89" s="196">
        <v>4.79</v>
      </c>
      <c r="T89" s="196">
        <v>0</v>
      </c>
      <c r="U89" s="196">
        <v>58.32</v>
      </c>
      <c r="V89" s="196">
        <v>7.13</v>
      </c>
      <c r="W89" s="196">
        <v>15.04</v>
      </c>
      <c r="X89" s="196">
        <v>64.790000000000006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83.86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117.05</v>
      </c>
      <c r="AQ89" s="196">
        <v>37.94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488.01</v>
      </c>
      <c r="L90" s="196">
        <v>1.84</v>
      </c>
      <c r="M90" s="196">
        <v>58.41</v>
      </c>
      <c r="N90" s="196">
        <v>49.68</v>
      </c>
      <c r="O90" s="196">
        <v>70.180000000000007</v>
      </c>
      <c r="P90" s="196">
        <v>23.34</v>
      </c>
      <c r="Q90" s="196">
        <v>0</v>
      </c>
      <c r="R90" s="196">
        <v>17.829999999999998</v>
      </c>
      <c r="S90" s="196">
        <v>4.79</v>
      </c>
      <c r="T90" s="196">
        <v>0</v>
      </c>
      <c r="U90" s="196">
        <v>58.32</v>
      </c>
      <c r="V90" s="196">
        <v>7.13</v>
      </c>
      <c r="W90" s="196">
        <v>14.63</v>
      </c>
      <c r="X90" s="196">
        <v>62.04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83.86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117.05</v>
      </c>
      <c r="AQ90" s="196">
        <v>37.94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488.01</v>
      </c>
      <c r="L91" s="196">
        <v>1.84</v>
      </c>
      <c r="M91" s="196">
        <v>58.41</v>
      </c>
      <c r="N91" s="196">
        <v>49.68</v>
      </c>
      <c r="O91" s="196">
        <v>70.180000000000007</v>
      </c>
      <c r="P91" s="196">
        <v>23.34</v>
      </c>
      <c r="Q91" s="196">
        <v>0</v>
      </c>
      <c r="R91" s="196">
        <v>17.829999999999998</v>
      </c>
      <c r="S91" s="196">
        <v>4.79</v>
      </c>
      <c r="T91" s="196">
        <v>0</v>
      </c>
      <c r="U91" s="196">
        <v>58.32</v>
      </c>
      <c r="V91" s="196">
        <v>7.13</v>
      </c>
      <c r="W91" s="196">
        <v>14.63</v>
      </c>
      <c r="X91" s="196">
        <v>62.04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83.86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115.4</v>
      </c>
      <c r="AQ91" s="196">
        <v>37.94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488.01</v>
      </c>
      <c r="L92" s="196">
        <v>1.84</v>
      </c>
      <c r="M92" s="196">
        <v>58.41</v>
      </c>
      <c r="N92" s="196">
        <v>49.68</v>
      </c>
      <c r="O92" s="196">
        <v>70.180000000000007</v>
      </c>
      <c r="P92" s="196">
        <v>23.34</v>
      </c>
      <c r="Q92" s="196">
        <v>0</v>
      </c>
      <c r="R92" s="196">
        <v>17.829999999999998</v>
      </c>
      <c r="S92" s="196">
        <v>4.79</v>
      </c>
      <c r="T92" s="196">
        <v>0</v>
      </c>
      <c r="U92" s="196">
        <v>58.32</v>
      </c>
      <c r="V92" s="196">
        <v>7.13</v>
      </c>
      <c r="W92" s="196">
        <v>14.63</v>
      </c>
      <c r="X92" s="196">
        <v>62.04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83.86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115.4</v>
      </c>
      <c r="AQ92" s="196">
        <v>37.94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488.01</v>
      </c>
      <c r="L93" s="196">
        <v>1.84</v>
      </c>
      <c r="M93" s="196">
        <v>58.41</v>
      </c>
      <c r="N93" s="196">
        <v>49.68</v>
      </c>
      <c r="O93" s="196">
        <v>70.180000000000007</v>
      </c>
      <c r="P93" s="196">
        <v>23.34</v>
      </c>
      <c r="Q93" s="196">
        <v>0</v>
      </c>
      <c r="R93" s="196">
        <v>17.829999999999998</v>
      </c>
      <c r="S93" s="196">
        <v>4.79</v>
      </c>
      <c r="T93" s="196">
        <v>0</v>
      </c>
      <c r="U93" s="196">
        <v>58.32</v>
      </c>
      <c r="V93" s="196">
        <v>7.13</v>
      </c>
      <c r="W93" s="196">
        <v>14.63</v>
      </c>
      <c r="X93" s="196">
        <v>62.04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83.86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115.4</v>
      </c>
      <c r="AQ93" s="196">
        <v>37.94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488.01</v>
      </c>
      <c r="L94" s="196">
        <v>1.84</v>
      </c>
      <c r="M94" s="196">
        <v>58.41</v>
      </c>
      <c r="N94" s="196">
        <v>49.68</v>
      </c>
      <c r="O94" s="196">
        <v>70.180000000000007</v>
      </c>
      <c r="P94" s="196">
        <v>23.34</v>
      </c>
      <c r="Q94" s="196">
        <v>0</v>
      </c>
      <c r="R94" s="196">
        <v>17.829999999999998</v>
      </c>
      <c r="S94" s="196">
        <v>4.79</v>
      </c>
      <c r="T94" s="196">
        <v>0</v>
      </c>
      <c r="U94" s="196">
        <v>58.32</v>
      </c>
      <c r="V94" s="196">
        <v>7.13</v>
      </c>
      <c r="W94" s="196">
        <v>14.63</v>
      </c>
      <c r="X94" s="196">
        <v>62.04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83.86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115.4</v>
      </c>
      <c r="AQ94" s="196">
        <v>37.94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417.33</v>
      </c>
      <c r="L95" s="196">
        <v>1.84</v>
      </c>
      <c r="M95" s="196">
        <v>58.41</v>
      </c>
      <c r="N95" s="196">
        <v>49.68</v>
      </c>
      <c r="O95" s="196">
        <v>70.180000000000007</v>
      </c>
      <c r="P95" s="196">
        <v>23.34</v>
      </c>
      <c r="Q95" s="196">
        <v>0</v>
      </c>
      <c r="R95" s="196">
        <v>17.829999999999998</v>
      </c>
      <c r="S95" s="196">
        <v>4.79</v>
      </c>
      <c r="T95" s="196">
        <v>0</v>
      </c>
      <c r="U95" s="196">
        <v>58.32</v>
      </c>
      <c r="V95" s="196">
        <v>7.23</v>
      </c>
      <c r="W95" s="196">
        <v>14.63</v>
      </c>
      <c r="X95" s="196">
        <v>62.04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83.86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37.94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344.8</v>
      </c>
      <c r="L96" s="196">
        <v>1.84</v>
      </c>
      <c r="M96" s="196">
        <v>58.41</v>
      </c>
      <c r="N96" s="196">
        <v>49.68</v>
      </c>
      <c r="O96" s="196">
        <v>70.180000000000007</v>
      </c>
      <c r="P96" s="196">
        <v>23.34</v>
      </c>
      <c r="Q96" s="196">
        <v>0</v>
      </c>
      <c r="R96" s="196">
        <v>17.829999999999998</v>
      </c>
      <c r="S96" s="196">
        <v>4.79</v>
      </c>
      <c r="T96" s="196">
        <v>0</v>
      </c>
      <c r="U96" s="196">
        <v>58.32</v>
      </c>
      <c r="V96" s="196">
        <v>7.23</v>
      </c>
      <c r="W96" s="196">
        <v>14.63</v>
      </c>
      <c r="X96" s="196">
        <v>62.04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83.86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117.04</v>
      </c>
      <c r="AQ96" s="196">
        <v>37.94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316.38</v>
      </c>
      <c r="L97" s="196">
        <v>1.84</v>
      </c>
      <c r="M97" s="196">
        <v>58.41</v>
      </c>
      <c r="N97" s="196">
        <v>49.68</v>
      </c>
      <c r="O97" s="196">
        <v>70.180000000000007</v>
      </c>
      <c r="P97" s="196">
        <v>23.34</v>
      </c>
      <c r="Q97" s="196">
        <v>0</v>
      </c>
      <c r="R97" s="196">
        <v>17.829999999999998</v>
      </c>
      <c r="S97" s="196">
        <v>4.79</v>
      </c>
      <c r="T97" s="196">
        <v>0</v>
      </c>
      <c r="U97" s="196">
        <v>58.32</v>
      </c>
      <c r="V97" s="196">
        <v>7.23</v>
      </c>
      <c r="W97" s="196">
        <v>14.63</v>
      </c>
      <c r="X97" s="196">
        <v>62.04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83.86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37.94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294.36</v>
      </c>
      <c r="L98" s="196">
        <v>1.84</v>
      </c>
      <c r="M98" s="196">
        <v>58.41</v>
      </c>
      <c r="N98" s="196">
        <v>49.68</v>
      </c>
      <c r="O98" s="196">
        <v>70.180000000000007</v>
      </c>
      <c r="P98" s="196">
        <v>23.34</v>
      </c>
      <c r="Q98" s="196">
        <v>0</v>
      </c>
      <c r="R98" s="196">
        <v>17.829999999999998</v>
      </c>
      <c r="S98" s="196">
        <v>4.79</v>
      </c>
      <c r="T98" s="196">
        <v>0</v>
      </c>
      <c r="U98" s="196">
        <v>58.32</v>
      </c>
      <c r="V98" s="196">
        <v>7.23</v>
      </c>
      <c r="W98" s="196">
        <v>14.63</v>
      </c>
      <c r="X98" s="196">
        <v>62.04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83.86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37.94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9.7357000000000085</v>
      </c>
      <c r="L99">
        <f t="shared" si="0"/>
        <v>8.5672499999999888E-2</v>
      </c>
      <c r="M99">
        <f t="shared" si="0"/>
        <v>1.4018399999999982</v>
      </c>
      <c r="N99">
        <f t="shared" si="0"/>
        <v>1.1923199999999994</v>
      </c>
      <c r="O99">
        <f t="shared" si="0"/>
        <v>1.684320000000002</v>
      </c>
      <c r="P99">
        <f t="shared" si="0"/>
        <v>0.56015999999999955</v>
      </c>
      <c r="Q99">
        <f t="shared" si="0"/>
        <v>0</v>
      </c>
      <c r="R99">
        <f t="shared" si="0"/>
        <v>0.29885750000000016</v>
      </c>
      <c r="S99">
        <f t="shared" si="0"/>
        <v>6.1832499999999964E-2</v>
      </c>
      <c r="T99">
        <f t="shared" si="0"/>
        <v>0</v>
      </c>
      <c r="U99">
        <f t="shared" si="0"/>
        <v>1.4077999999999995</v>
      </c>
      <c r="V99">
        <f t="shared" si="0"/>
        <v>0.15984749999999995</v>
      </c>
      <c r="W99">
        <f t="shared" si="0"/>
        <v>0.35137250000000059</v>
      </c>
      <c r="X99">
        <f t="shared" si="0"/>
        <v>1.4361649999999992</v>
      </c>
      <c r="Y99">
        <f t="shared" si="0"/>
        <v>0</v>
      </c>
      <c r="Z99">
        <f t="shared" si="0"/>
        <v>0</v>
      </c>
      <c r="AA99">
        <f t="shared" si="0"/>
        <v>0.37102000000000002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2.1300174999999979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2.5975599999999996</v>
      </c>
      <c r="AQ99">
        <f t="shared" ref="AQ99:AT99" si="1">SUM(AQ3:AQ98)/4000</f>
        <v>0.79855500000000101</v>
      </c>
      <c r="AR99">
        <f t="shared" si="1"/>
        <v>0.44568249999999998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20.11</v>
      </c>
      <c r="M3" s="196">
        <v>0</v>
      </c>
      <c r="N3" s="196">
        <v>28.73</v>
      </c>
      <c r="O3" s="196">
        <v>48.24</v>
      </c>
      <c r="P3" s="196">
        <v>58.55</v>
      </c>
      <c r="Q3" s="196">
        <v>0.96</v>
      </c>
      <c r="R3" s="196">
        <v>4.79</v>
      </c>
      <c r="S3" s="196">
        <v>1.92</v>
      </c>
      <c r="T3" s="196">
        <v>0</v>
      </c>
      <c r="U3" s="196">
        <v>316.92</v>
      </c>
      <c r="V3" s="196">
        <v>0</v>
      </c>
      <c r="W3" s="196">
        <v>4</v>
      </c>
      <c r="X3" s="196">
        <v>35.880000000000003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20.11</v>
      </c>
      <c r="M4" s="196">
        <v>0</v>
      </c>
      <c r="N4" s="196">
        <v>28.73</v>
      </c>
      <c r="O4" s="196">
        <v>48.24</v>
      </c>
      <c r="P4" s="196">
        <v>58.55</v>
      </c>
      <c r="Q4" s="196">
        <v>0.96</v>
      </c>
      <c r="R4" s="196">
        <v>4.79</v>
      </c>
      <c r="S4" s="196">
        <v>1.92</v>
      </c>
      <c r="T4" s="196">
        <v>0</v>
      </c>
      <c r="U4" s="196">
        <v>316.92</v>
      </c>
      <c r="V4" s="196">
        <v>0</v>
      </c>
      <c r="W4" s="196">
        <v>3.83</v>
      </c>
      <c r="X4" s="196">
        <v>17.239999999999998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20.11</v>
      </c>
      <c r="M5" s="196">
        <v>0</v>
      </c>
      <c r="N5" s="196">
        <v>28.73</v>
      </c>
      <c r="O5" s="196">
        <v>48.24</v>
      </c>
      <c r="P5" s="196">
        <v>58.55</v>
      </c>
      <c r="Q5" s="196">
        <v>0.96</v>
      </c>
      <c r="R5" s="196">
        <v>4.79</v>
      </c>
      <c r="S5" s="196">
        <v>1.92</v>
      </c>
      <c r="T5" s="196">
        <v>0</v>
      </c>
      <c r="U5" s="196">
        <v>316.92</v>
      </c>
      <c r="V5" s="196">
        <v>0</v>
      </c>
      <c r="W5" s="196">
        <v>3.83</v>
      </c>
      <c r="X5" s="196">
        <v>17.239999999999998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20.11</v>
      </c>
      <c r="M6" s="196">
        <v>0</v>
      </c>
      <c r="N6" s="196">
        <v>28.73</v>
      </c>
      <c r="O6" s="196">
        <v>48.24</v>
      </c>
      <c r="P6" s="196">
        <v>58.55</v>
      </c>
      <c r="Q6" s="196">
        <v>0.96</v>
      </c>
      <c r="R6" s="196">
        <v>4.79</v>
      </c>
      <c r="S6" s="196">
        <v>1.92</v>
      </c>
      <c r="T6" s="196">
        <v>0</v>
      </c>
      <c r="U6" s="196">
        <v>316.92</v>
      </c>
      <c r="V6" s="196">
        <v>0</v>
      </c>
      <c r="W6" s="196">
        <v>3.83</v>
      </c>
      <c r="X6" s="196">
        <v>17.239999999999998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20.11</v>
      </c>
      <c r="M7" s="196">
        <v>0</v>
      </c>
      <c r="N7" s="196">
        <v>28.73</v>
      </c>
      <c r="O7" s="196">
        <v>48.24</v>
      </c>
      <c r="P7" s="196">
        <v>58.55</v>
      </c>
      <c r="Q7" s="196">
        <v>0.96</v>
      </c>
      <c r="R7" s="196">
        <v>4.79</v>
      </c>
      <c r="S7" s="196">
        <v>1.92</v>
      </c>
      <c r="T7" s="196">
        <v>0</v>
      </c>
      <c r="U7" s="196">
        <v>316.92</v>
      </c>
      <c r="V7" s="196">
        <v>0</v>
      </c>
      <c r="W7" s="196">
        <v>3.83</v>
      </c>
      <c r="X7" s="196">
        <v>17.239999999999998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20.11</v>
      </c>
      <c r="M8" s="196">
        <v>0</v>
      </c>
      <c r="N8" s="196">
        <v>28.73</v>
      </c>
      <c r="O8" s="196">
        <v>48.24</v>
      </c>
      <c r="P8" s="196">
        <v>58.55</v>
      </c>
      <c r="Q8" s="196">
        <v>0.96</v>
      </c>
      <c r="R8" s="196">
        <v>4.79</v>
      </c>
      <c r="S8" s="196">
        <v>1.92</v>
      </c>
      <c r="T8" s="196">
        <v>0</v>
      </c>
      <c r="U8" s="196">
        <v>316.92</v>
      </c>
      <c r="V8" s="196">
        <v>0</v>
      </c>
      <c r="W8" s="196">
        <v>3.83</v>
      </c>
      <c r="X8" s="196">
        <v>17.239999999999998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20.11</v>
      </c>
      <c r="M9" s="196">
        <v>0</v>
      </c>
      <c r="N9" s="196">
        <v>28.73</v>
      </c>
      <c r="O9" s="196">
        <v>48.24</v>
      </c>
      <c r="P9" s="196">
        <v>58.55</v>
      </c>
      <c r="Q9" s="196">
        <v>0.96</v>
      </c>
      <c r="R9" s="196">
        <v>4.79</v>
      </c>
      <c r="S9" s="196">
        <v>1.92</v>
      </c>
      <c r="T9" s="196">
        <v>0</v>
      </c>
      <c r="U9" s="196">
        <v>316.92</v>
      </c>
      <c r="V9" s="196">
        <v>0</v>
      </c>
      <c r="W9" s="196">
        <v>3.83</v>
      </c>
      <c r="X9" s="196">
        <v>17.239999999999998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20.11</v>
      </c>
      <c r="M10" s="196">
        <v>0</v>
      </c>
      <c r="N10" s="196">
        <v>28.73</v>
      </c>
      <c r="O10" s="196">
        <v>48.24</v>
      </c>
      <c r="P10" s="196">
        <v>58.55</v>
      </c>
      <c r="Q10" s="196">
        <v>0.96</v>
      </c>
      <c r="R10" s="196">
        <v>4.79</v>
      </c>
      <c r="S10" s="196">
        <v>1.92</v>
      </c>
      <c r="T10" s="196">
        <v>0</v>
      </c>
      <c r="U10" s="196">
        <v>316.92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20.11</v>
      </c>
      <c r="M11" s="196">
        <v>0</v>
      </c>
      <c r="N11" s="196">
        <v>28.73</v>
      </c>
      <c r="O11" s="196">
        <v>48.24</v>
      </c>
      <c r="P11" s="196">
        <v>58.55</v>
      </c>
      <c r="Q11" s="196">
        <v>0.96</v>
      </c>
      <c r="R11" s="196">
        <v>4.79</v>
      </c>
      <c r="S11" s="196">
        <v>1.92</v>
      </c>
      <c r="T11" s="196">
        <v>0</v>
      </c>
      <c r="U11" s="196">
        <v>316.92</v>
      </c>
      <c r="V11" s="196">
        <v>0</v>
      </c>
      <c r="W11" s="196">
        <v>3.83</v>
      </c>
      <c r="X11" s="196">
        <v>17.239999999999998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20.11</v>
      </c>
      <c r="M12" s="196">
        <v>0</v>
      </c>
      <c r="N12" s="196">
        <v>28.73</v>
      </c>
      <c r="O12" s="196">
        <v>48.24</v>
      </c>
      <c r="P12" s="196">
        <v>58.55</v>
      </c>
      <c r="Q12" s="196">
        <v>0.96</v>
      </c>
      <c r="R12" s="196">
        <v>4.79</v>
      </c>
      <c r="S12" s="196">
        <v>1.92</v>
      </c>
      <c r="T12" s="196">
        <v>0</v>
      </c>
      <c r="U12" s="196">
        <v>316.92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20.11</v>
      </c>
      <c r="M13" s="196">
        <v>0</v>
      </c>
      <c r="N13" s="196">
        <v>28.73</v>
      </c>
      <c r="O13" s="196">
        <v>48.24</v>
      </c>
      <c r="P13" s="196">
        <v>58.55</v>
      </c>
      <c r="Q13" s="196">
        <v>0.96</v>
      </c>
      <c r="R13" s="196">
        <v>4.79</v>
      </c>
      <c r="S13" s="196">
        <v>1.92</v>
      </c>
      <c r="T13" s="196">
        <v>0</v>
      </c>
      <c r="U13" s="196">
        <v>316.92</v>
      </c>
      <c r="V13" s="196">
        <v>0</v>
      </c>
      <c r="W13" s="196">
        <v>3.83</v>
      </c>
      <c r="X13" s="196">
        <v>17.239999999999998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9.58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20.11</v>
      </c>
      <c r="M14" s="196">
        <v>0</v>
      </c>
      <c r="N14" s="196">
        <v>28.73</v>
      </c>
      <c r="O14" s="196">
        <v>48.24</v>
      </c>
      <c r="P14" s="196">
        <v>58.55</v>
      </c>
      <c r="Q14" s="196">
        <v>0.96</v>
      </c>
      <c r="R14" s="196">
        <v>4.79</v>
      </c>
      <c r="S14" s="196">
        <v>1.92</v>
      </c>
      <c r="T14" s="196">
        <v>0</v>
      </c>
      <c r="U14" s="196">
        <v>316.92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9.58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20.11</v>
      </c>
      <c r="M15" s="196">
        <v>0</v>
      </c>
      <c r="N15" s="196">
        <v>28.73</v>
      </c>
      <c r="O15" s="196">
        <v>48.24</v>
      </c>
      <c r="P15" s="196">
        <v>58.55</v>
      </c>
      <c r="Q15" s="196">
        <v>0.96</v>
      </c>
      <c r="R15" s="196">
        <v>4.79</v>
      </c>
      <c r="S15" s="196">
        <v>1.92</v>
      </c>
      <c r="T15" s="196">
        <v>0</v>
      </c>
      <c r="U15" s="196">
        <v>316.92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9.58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20.11</v>
      </c>
      <c r="M16" s="196">
        <v>0</v>
      </c>
      <c r="N16" s="196">
        <v>28.73</v>
      </c>
      <c r="O16" s="196">
        <v>48.24</v>
      </c>
      <c r="P16" s="196">
        <v>58.55</v>
      </c>
      <c r="Q16" s="196">
        <v>0.96</v>
      </c>
      <c r="R16" s="196">
        <v>4.79</v>
      </c>
      <c r="S16" s="196">
        <v>1.92</v>
      </c>
      <c r="T16" s="196">
        <v>0</v>
      </c>
      <c r="U16" s="196">
        <v>316.92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9.58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20.11</v>
      </c>
      <c r="M17" s="196">
        <v>0</v>
      </c>
      <c r="N17" s="196">
        <v>28.73</v>
      </c>
      <c r="O17" s="196">
        <v>48.24</v>
      </c>
      <c r="P17" s="196">
        <v>58.55</v>
      </c>
      <c r="Q17" s="196">
        <v>0.96</v>
      </c>
      <c r="R17" s="196">
        <v>4.79</v>
      </c>
      <c r="S17" s="196">
        <v>1.92</v>
      </c>
      <c r="T17" s="196">
        <v>0</v>
      </c>
      <c r="U17" s="196">
        <v>316.92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20.11</v>
      </c>
      <c r="M18" s="196">
        <v>0</v>
      </c>
      <c r="N18" s="196">
        <v>28.73</v>
      </c>
      <c r="O18" s="196">
        <v>48.24</v>
      </c>
      <c r="P18" s="196">
        <v>58.55</v>
      </c>
      <c r="Q18" s="196">
        <v>0.96</v>
      </c>
      <c r="R18" s="196">
        <v>4.79</v>
      </c>
      <c r="S18" s="196">
        <v>1.92</v>
      </c>
      <c r="T18" s="196">
        <v>0</v>
      </c>
      <c r="U18" s="196">
        <v>316.92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20.11</v>
      </c>
      <c r="M19" s="196">
        <v>0</v>
      </c>
      <c r="N19" s="196">
        <v>28.73</v>
      </c>
      <c r="O19" s="196">
        <v>48.24</v>
      </c>
      <c r="P19" s="196">
        <v>58.55</v>
      </c>
      <c r="Q19" s="196">
        <v>0.96</v>
      </c>
      <c r="R19" s="196">
        <v>4.79</v>
      </c>
      <c r="S19" s="196">
        <v>1.92</v>
      </c>
      <c r="T19" s="196">
        <v>0</v>
      </c>
      <c r="U19" s="196">
        <v>316.92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20.11</v>
      </c>
      <c r="M20" s="196">
        <v>0</v>
      </c>
      <c r="N20" s="196">
        <v>28.73</v>
      </c>
      <c r="O20" s="196">
        <v>48.24</v>
      </c>
      <c r="P20" s="196">
        <v>58.55</v>
      </c>
      <c r="Q20" s="196">
        <v>0.96</v>
      </c>
      <c r="R20" s="196">
        <v>4.79</v>
      </c>
      <c r="S20" s="196">
        <v>1.92</v>
      </c>
      <c r="T20" s="196">
        <v>0</v>
      </c>
      <c r="U20" s="196">
        <v>316.92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20.11</v>
      </c>
      <c r="M21" s="196">
        <v>0</v>
      </c>
      <c r="N21" s="196">
        <v>28.73</v>
      </c>
      <c r="O21" s="196">
        <v>48.24</v>
      </c>
      <c r="P21" s="196">
        <v>58.55</v>
      </c>
      <c r="Q21" s="196">
        <v>0.96</v>
      </c>
      <c r="R21" s="196">
        <v>4.79</v>
      </c>
      <c r="S21" s="196">
        <v>1.92</v>
      </c>
      <c r="T21" s="196">
        <v>0</v>
      </c>
      <c r="U21" s="196">
        <v>316.92</v>
      </c>
      <c r="V21" s="196">
        <v>0</v>
      </c>
      <c r="W21" s="196">
        <v>3.83</v>
      </c>
      <c r="X21" s="196">
        <v>17.239999999999998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32.56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20.11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0.96</v>
      </c>
      <c r="R22" s="196">
        <v>4.79</v>
      </c>
      <c r="S22" s="196">
        <v>1.92</v>
      </c>
      <c r="T22" s="196">
        <v>0</v>
      </c>
      <c r="U22" s="196">
        <v>316.92</v>
      </c>
      <c r="V22" s="196">
        <v>0</v>
      </c>
      <c r="W22" s="196">
        <v>3.83</v>
      </c>
      <c r="X22" s="196">
        <v>17.239999999999998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20.11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0.96</v>
      </c>
      <c r="R23" s="196">
        <v>4.79</v>
      </c>
      <c r="S23" s="196">
        <v>1.92</v>
      </c>
      <c r="T23" s="196">
        <v>0</v>
      </c>
      <c r="U23" s="196">
        <v>316.92</v>
      </c>
      <c r="V23" s="196">
        <v>0</v>
      </c>
      <c r="W23" s="196">
        <v>3.83</v>
      </c>
      <c r="X23" s="196">
        <v>33.75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32.56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20.11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0.96</v>
      </c>
      <c r="R24" s="196">
        <v>4.79</v>
      </c>
      <c r="S24" s="196">
        <v>1.92</v>
      </c>
      <c r="T24" s="196">
        <v>0</v>
      </c>
      <c r="U24" s="196">
        <v>316.92</v>
      </c>
      <c r="V24" s="196">
        <v>0</v>
      </c>
      <c r="W24" s="196">
        <v>3.83</v>
      </c>
      <c r="X24" s="196">
        <v>35.880000000000003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32.56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20.11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0.96</v>
      </c>
      <c r="R25" s="196">
        <v>5</v>
      </c>
      <c r="S25" s="196">
        <v>1.92</v>
      </c>
      <c r="T25" s="196">
        <v>0</v>
      </c>
      <c r="U25" s="196">
        <v>316.92</v>
      </c>
      <c r="V25" s="196">
        <v>0</v>
      </c>
      <c r="W25" s="196">
        <v>8.4700000000000006</v>
      </c>
      <c r="X25" s="196">
        <v>35.880000000000003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67.680000000000007</v>
      </c>
      <c r="AQ25" s="196">
        <v>9.58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20.11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0.96</v>
      </c>
      <c r="R26" s="196">
        <v>4.82</v>
      </c>
      <c r="S26" s="196">
        <v>1.92</v>
      </c>
      <c r="T26" s="196">
        <v>0</v>
      </c>
      <c r="U26" s="196">
        <v>316.92</v>
      </c>
      <c r="V26" s="196">
        <v>0</v>
      </c>
      <c r="W26" s="196">
        <v>8.4600000000000009</v>
      </c>
      <c r="X26" s="196">
        <v>35.880000000000003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67.680000000000007</v>
      </c>
      <c r="AQ26" s="196">
        <v>9.58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20.11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0.96</v>
      </c>
      <c r="R27" s="196">
        <v>4.82</v>
      </c>
      <c r="S27" s="196">
        <v>1.92</v>
      </c>
      <c r="T27" s="196">
        <v>0</v>
      </c>
      <c r="U27" s="196">
        <v>316.92</v>
      </c>
      <c r="V27" s="196">
        <v>0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67.680000000000007</v>
      </c>
      <c r="AQ27" s="196">
        <v>9.58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20.11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0.96</v>
      </c>
      <c r="R28" s="196">
        <v>4.9000000000000004</v>
      </c>
      <c r="S28" s="196">
        <v>1.92</v>
      </c>
      <c r="T28" s="196">
        <v>0</v>
      </c>
      <c r="U28" s="196">
        <v>316.92</v>
      </c>
      <c r="V28" s="196">
        <v>4.08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21.94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147.05000000000001</v>
      </c>
      <c r="L29" s="196">
        <v>42.71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2.27</v>
      </c>
      <c r="R29" s="196">
        <v>4.9000000000000004</v>
      </c>
      <c r="S29" s="196">
        <v>3.06</v>
      </c>
      <c r="T29" s="196">
        <v>0</v>
      </c>
      <c r="U29" s="196">
        <v>316.92</v>
      </c>
      <c r="V29" s="196">
        <v>4.41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21.94</v>
      </c>
      <c r="AR29" s="196">
        <v>1.88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157.12</v>
      </c>
      <c r="L30" s="196">
        <v>41.65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2.65</v>
      </c>
      <c r="R30" s="196">
        <v>4.9000000000000004</v>
      </c>
      <c r="S30" s="196">
        <v>4.93</v>
      </c>
      <c r="T30" s="196">
        <v>0</v>
      </c>
      <c r="U30" s="196">
        <v>316.92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21.94</v>
      </c>
      <c r="AR30" s="196">
        <v>5.65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157.12</v>
      </c>
      <c r="L31" s="196">
        <v>41.65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1.46</v>
      </c>
      <c r="R31" s="196">
        <v>4.9000000000000004</v>
      </c>
      <c r="S31" s="196">
        <v>3.53</v>
      </c>
      <c r="T31" s="196">
        <v>0</v>
      </c>
      <c r="U31" s="196">
        <v>310.76</v>
      </c>
      <c r="V31" s="196">
        <v>4.41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21.94</v>
      </c>
      <c r="AR31" s="196">
        <v>12.26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157.12</v>
      </c>
      <c r="L32" s="196">
        <v>41.65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1.46</v>
      </c>
      <c r="R32" s="196">
        <v>4.9000000000000004</v>
      </c>
      <c r="S32" s="196">
        <v>3.53</v>
      </c>
      <c r="T32" s="196">
        <v>0</v>
      </c>
      <c r="U32" s="196">
        <v>310.76</v>
      </c>
      <c r="V32" s="196">
        <v>4.41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21.94</v>
      </c>
      <c r="AR32" s="196">
        <v>21.99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157.12</v>
      </c>
      <c r="L33" s="196">
        <v>41.65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1.46</v>
      </c>
      <c r="R33" s="196">
        <v>4.9000000000000004</v>
      </c>
      <c r="S33" s="196">
        <v>3.53</v>
      </c>
      <c r="T33" s="196">
        <v>0</v>
      </c>
      <c r="U33" s="196">
        <v>310.76</v>
      </c>
      <c r="V33" s="196">
        <v>4.41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41.65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1.46</v>
      </c>
      <c r="R34" s="196">
        <v>4.9000000000000004</v>
      </c>
      <c r="S34" s="196">
        <v>3.53</v>
      </c>
      <c r="T34" s="196">
        <v>0</v>
      </c>
      <c r="U34" s="196">
        <v>310.76</v>
      </c>
      <c r="V34" s="196">
        <v>4.41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41.65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1.46</v>
      </c>
      <c r="R35" s="196">
        <v>4.9000000000000004</v>
      </c>
      <c r="S35" s="196">
        <v>3.53</v>
      </c>
      <c r="T35" s="196">
        <v>0</v>
      </c>
      <c r="U35" s="196">
        <v>310.76</v>
      </c>
      <c r="V35" s="196">
        <v>4.41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41.65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1.46</v>
      </c>
      <c r="R36" s="196">
        <v>4.9000000000000004</v>
      </c>
      <c r="S36" s="196">
        <v>3.53</v>
      </c>
      <c r="T36" s="196">
        <v>0</v>
      </c>
      <c r="U36" s="196">
        <v>310.76</v>
      </c>
      <c r="V36" s="196">
        <v>4.41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157.12</v>
      </c>
      <c r="L37" s="196">
        <v>41.65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1.46</v>
      </c>
      <c r="R37" s="196">
        <v>4.9000000000000004</v>
      </c>
      <c r="S37" s="196">
        <v>3.53</v>
      </c>
      <c r="T37" s="196">
        <v>0</v>
      </c>
      <c r="U37" s="196">
        <v>310.76</v>
      </c>
      <c r="V37" s="196">
        <v>4.41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21.94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157.12</v>
      </c>
      <c r="L38" s="196">
        <v>41.65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1.46</v>
      </c>
      <c r="R38" s="196">
        <v>4.9000000000000004</v>
      </c>
      <c r="S38" s="196">
        <v>3.53</v>
      </c>
      <c r="T38" s="196">
        <v>0</v>
      </c>
      <c r="U38" s="196">
        <v>310.76</v>
      </c>
      <c r="V38" s="196">
        <v>4.41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21.94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157.12</v>
      </c>
      <c r="L39" s="196">
        <v>41.65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1.46</v>
      </c>
      <c r="R39" s="196">
        <v>4.9000000000000004</v>
      </c>
      <c r="S39" s="196">
        <v>3.53</v>
      </c>
      <c r="T39" s="196">
        <v>0</v>
      </c>
      <c r="U39" s="196">
        <v>310.76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21.94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157.12</v>
      </c>
      <c r="L40" s="196">
        <v>41.65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1.46</v>
      </c>
      <c r="R40" s="196">
        <v>4.9000000000000004</v>
      </c>
      <c r="S40" s="196">
        <v>3.53</v>
      </c>
      <c r="T40" s="196">
        <v>0</v>
      </c>
      <c r="U40" s="196">
        <v>310.76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21.94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157.12</v>
      </c>
      <c r="L41" s="196">
        <v>41.65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0</v>
      </c>
      <c r="R41" s="196">
        <v>4.9000000000000004</v>
      </c>
      <c r="S41" s="196">
        <v>3.53</v>
      </c>
      <c r="T41" s="196">
        <v>0</v>
      </c>
      <c r="U41" s="196">
        <v>310.76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21.94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157.12</v>
      </c>
      <c r="L42" s="196">
        <v>41.65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0</v>
      </c>
      <c r="R42" s="196">
        <v>4.9000000000000004</v>
      </c>
      <c r="S42" s="196">
        <v>3.53</v>
      </c>
      <c r="T42" s="196">
        <v>0</v>
      </c>
      <c r="U42" s="196">
        <v>310.76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21.94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119.7</v>
      </c>
      <c r="L43" s="196">
        <v>41.65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</v>
      </c>
      <c r="R43" s="196">
        <v>4.9000000000000004</v>
      </c>
      <c r="S43" s="196">
        <v>3.53</v>
      </c>
      <c r="T43" s="196">
        <v>0</v>
      </c>
      <c r="U43" s="196">
        <v>310.76</v>
      </c>
      <c r="V43" s="196">
        <v>4.41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21.94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20.11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</v>
      </c>
      <c r="R44" s="196">
        <v>4.9000000000000004</v>
      </c>
      <c r="S44" s="196">
        <v>1.91</v>
      </c>
      <c r="T44" s="196">
        <v>0</v>
      </c>
      <c r="U44" s="196">
        <v>310.76</v>
      </c>
      <c r="V44" s="196">
        <v>4.41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21.94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20.11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</v>
      </c>
      <c r="R45" s="196">
        <v>4.9000000000000004</v>
      </c>
      <c r="S45" s="196">
        <v>1.91</v>
      </c>
      <c r="T45" s="196">
        <v>0</v>
      </c>
      <c r="U45" s="196">
        <v>310.76</v>
      </c>
      <c r="V45" s="196">
        <v>4.41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21.94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20.11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</v>
      </c>
      <c r="R46" s="196">
        <v>4.82</v>
      </c>
      <c r="S46" s="196">
        <v>1.92</v>
      </c>
      <c r="T46" s="196">
        <v>0</v>
      </c>
      <c r="U46" s="196">
        <v>310.76</v>
      </c>
      <c r="V46" s="196">
        <v>4.41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9.58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20.11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</v>
      </c>
      <c r="R47" s="196">
        <v>4.79</v>
      </c>
      <c r="S47" s="196">
        <v>1.92</v>
      </c>
      <c r="T47" s="196">
        <v>0</v>
      </c>
      <c r="U47" s="196">
        <v>310.76</v>
      </c>
      <c r="V47" s="196">
        <v>4.41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9.58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20.11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</v>
      </c>
      <c r="R48" s="196">
        <v>4.79</v>
      </c>
      <c r="S48" s="196">
        <v>1.92</v>
      </c>
      <c r="T48" s="196">
        <v>0</v>
      </c>
      <c r="U48" s="196">
        <v>310.76</v>
      </c>
      <c r="V48" s="196">
        <v>4.41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9.58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76.61</v>
      </c>
      <c r="L49" s="196">
        <v>20.11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</v>
      </c>
      <c r="R49" s="196">
        <v>4.79</v>
      </c>
      <c r="S49" s="196">
        <v>1.92</v>
      </c>
      <c r="T49" s="196">
        <v>0</v>
      </c>
      <c r="U49" s="196">
        <v>310.76</v>
      </c>
      <c r="V49" s="196">
        <v>4.41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9.58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76.61</v>
      </c>
      <c r="L50" s="196">
        <v>20.11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</v>
      </c>
      <c r="R50" s="196">
        <v>4.79</v>
      </c>
      <c r="S50" s="196">
        <v>1.92</v>
      </c>
      <c r="T50" s="196">
        <v>0</v>
      </c>
      <c r="U50" s="196">
        <v>310.76</v>
      </c>
      <c r="V50" s="196">
        <v>4.41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9.58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76.61</v>
      </c>
      <c r="L51" s="196">
        <v>20.11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</v>
      </c>
      <c r="R51" s="196">
        <v>4.79</v>
      </c>
      <c r="S51" s="196">
        <v>1.92</v>
      </c>
      <c r="T51" s="196">
        <v>0</v>
      </c>
      <c r="U51" s="196">
        <v>310.76</v>
      </c>
      <c r="V51" s="196">
        <v>4.41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9.58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76.61</v>
      </c>
      <c r="L52" s="196">
        <v>20.11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</v>
      </c>
      <c r="R52" s="196">
        <v>4.79</v>
      </c>
      <c r="S52" s="196">
        <v>1.92</v>
      </c>
      <c r="T52" s="196">
        <v>0</v>
      </c>
      <c r="U52" s="196">
        <v>310.76</v>
      </c>
      <c r="V52" s="196">
        <v>0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9.58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76.61</v>
      </c>
      <c r="L53" s="196">
        <v>20.11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</v>
      </c>
      <c r="R53" s="196">
        <v>4.21</v>
      </c>
      <c r="S53" s="196">
        <v>1.92</v>
      </c>
      <c r="T53" s="196">
        <v>0</v>
      </c>
      <c r="U53" s="196">
        <v>310.76</v>
      </c>
      <c r="V53" s="196">
        <v>0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67.680000000000007</v>
      </c>
      <c r="AQ53" s="196">
        <v>9.58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76.61</v>
      </c>
      <c r="L54" s="196">
        <v>20.11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</v>
      </c>
      <c r="R54" s="196">
        <v>4.21</v>
      </c>
      <c r="S54" s="196">
        <v>1.92</v>
      </c>
      <c r="T54" s="196">
        <v>0</v>
      </c>
      <c r="U54" s="196">
        <v>310.76</v>
      </c>
      <c r="V54" s="196">
        <v>0</v>
      </c>
      <c r="W54" s="196">
        <v>8.4600000000000009</v>
      </c>
      <c r="X54" s="196">
        <v>35.880000000000003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67.680000000000007</v>
      </c>
      <c r="AQ54" s="196">
        <v>9.58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77.59</v>
      </c>
      <c r="L55" s="196">
        <v>20.11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</v>
      </c>
      <c r="R55" s="196">
        <v>4.79</v>
      </c>
      <c r="S55" s="196">
        <v>1.92</v>
      </c>
      <c r="T55" s="196">
        <v>0</v>
      </c>
      <c r="U55" s="196">
        <v>310.76</v>
      </c>
      <c r="V55" s="196">
        <v>0</v>
      </c>
      <c r="W55" s="196">
        <v>8.1</v>
      </c>
      <c r="X55" s="196">
        <v>35.880000000000003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65.55</v>
      </c>
      <c r="AQ55" s="196">
        <v>9.58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76.61</v>
      </c>
      <c r="L56" s="196">
        <v>20.11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</v>
      </c>
      <c r="R56" s="196">
        <v>4.79</v>
      </c>
      <c r="S56" s="196">
        <v>0.35</v>
      </c>
      <c r="T56" s="196">
        <v>0</v>
      </c>
      <c r="U56" s="196">
        <v>310.76</v>
      </c>
      <c r="V56" s="196">
        <v>0</v>
      </c>
      <c r="W56" s="196">
        <v>8.1</v>
      </c>
      <c r="X56" s="196">
        <v>35.880000000000003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65.55</v>
      </c>
      <c r="AQ56" s="196">
        <v>9.58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76.61</v>
      </c>
      <c r="L57" s="196">
        <v>20.11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</v>
      </c>
      <c r="R57" s="196">
        <v>4.34</v>
      </c>
      <c r="S57" s="196">
        <v>0.6</v>
      </c>
      <c r="T57" s="196">
        <v>0</v>
      </c>
      <c r="U57" s="196">
        <v>310.76</v>
      </c>
      <c r="V57" s="196">
        <v>0</v>
      </c>
      <c r="W57" s="196">
        <v>3.83</v>
      </c>
      <c r="X57" s="196">
        <v>35.880000000000003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32.56</v>
      </c>
      <c r="AQ57" s="196">
        <v>9.58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76.61</v>
      </c>
      <c r="L58" s="196">
        <v>20.11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</v>
      </c>
      <c r="R58" s="196">
        <v>4.79</v>
      </c>
      <c r="S58" s="196">
        <v>1.4</v>
      </c>
      <c r="T58" s="196">
        <v>0</v>
      </c>
      <c r="U58" s="196">
        <v>310.76</v>
      </c>
      <c r="V58" s="196">
        <v>0</v>
      </c>
      <c r="W58" s="196">
        <v>3.83</v>
      </c>
      <c r="X58" s="196">
        <v>35.880000000000003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32.56</v>
      </c>
      <c r="AQ58" s="196">
        <v>9.58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76.61</v>
      </c>
      <c r="L59" s="196">
        <v>20.11</v>
      </c>
      <c r="M59" s="196">
        <v>0</v>
      </c>
      <c r="N59" s="196">
        <v>28.73</v>
      </c>
      <c r="O59" s="196">
        <v>48.24</v>
      </c>
      <c r="P59" s="196">
        <v>58.55</v>
      </c>
      <c r="Q59" s="196">
        <v>0</v>
      </c>
      <c r="R59" s="196">
        <v>4.6500000000000004</v>
      </c>
      <c r="S59" s="196">
        <v>1.69</v>
      </c>
      <c r="T59" s="196">
        <v>0</v>
      </c>
      <c r="U59" s="196">
        <v>310.76</v>
      </c>
      <c r="V59" s="196">
        <v>0</v>
      </c>
      <c r="W59" s="196">
        <v>3.83</v>
      </c>
      <c r="X59" s="196">
        <v>35.880000000000003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32.56</v>
      </c>
      <c r="AQ59" s="196">
        <v>9.58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76.61</v>
      </c>
      <c r="L60" s="196">
        <v>20.11</v>
      </c>
      <c r="M60" s="196">
        <v>0</v>
      </c>
      <c r="N60" s="196">
        <v>28.73</v>
      </c>
      <c r="O60" s="196">
        <v>48.24</v>
      </c>
      <c r="P60" s="196">
        <v>58.55</v>
      </c>
      <c r="Q60" s="196">
        <v>0</v>
      </c>
      <c r="R60" s="196">
        <v>4.79</v>
      </c>
      <c r="S60" s="196">
        <v>1.92</v>
      </c>
      <c r="T60" s="196">
        <v>0</v>
      </c>
      <c r="U60" s="196">
        <v>310.76</v>
      </c>
      <c r="V60" s="196">
        <v>0</v>
      </c>
      <c r="W60" s="196">
        <v>3.83</v>
      </c>
      <c r="X60" s="196">
        <v>35.880000000000003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32.56</v>
      </c>
      <c r="AQ60" s="196">
        <v>9.58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76.61</v>
      </c>
      <c r="L61" s="196">
        <v>20.11</v>
      </c>
      <c r="M61" s="196">
        <v>0</v>
      </c>
      <c r="N61" s="196">
        <v>28.73</v>
      </c>
      <c r="O61" s="196">
        <v>48.24</v>
      </c>
      <c r="P61" s="196">
        <v>58.55</v>
      </c>
      <c r="Q61" s="196">
        <v>0</v>
      </c>
      <c r="R61" s="196">
        <v>4.79</v>
      </c>
      <c r="S61" s="196">
        <v>1.92</v>
      </c>
      <c r="T61" s="196">
        <v>0</v>
      </c>
      <c r="U61" s="196">
        <v>310.76</v>
      </c>
      <c r="V61" s="196">
        <v>0</v>
      </c>
      <c r="W61" s="196">
        <v>3.83</v>
      </c>
      <c r="X61" s="196">
        <v>35.880000000000003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32.56</v>
      </c>
      <c r="AQ61" s="196">
        <v>9.58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76.61</v>
      </c>
      <c r="L62" s="196">
        <v>20.11</v>
      </c>
      <c r="M62" s="196">
        <v>0</v>
      </c>
      <c r="N62" s="196">
        <v>28.73</v>
      </c>
      <c r="O62" s="196">
        <v>48.24</v>
      </c>
      <c r="P62" s="196">
        <v>58.55</v>
      </c>
      <c r="Q62" s="196">
        <v>0</v>
      </c>
      <c r="R62" s="196">
        <v>4.79</v>
      </c>
      <c r="S62" s="196">
        <v>1.92</v>
      </c>
      <c r="T62" s="196">
        <v>0</v>
      </c>
      <c r="U62" s="196">
        <v>310.76</v>
      </c>
      <c r="V62" s="196">
        <v>0</v>
      </c>
      <c r="W62" s="196">
        <v>3.83</v>
      </c>
      <c r="X62" s="196">
        <v>35.880000000000003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32.56</v>
      </c>
      <c r="AQ62" s="196">
        <v>9.58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76.61</v>
      </c>
      <c r="L63" s="196">
        <v>20.11</v>
      </c>
      <c r="M63" s="196">
        <v>0</v>
      </c>
      <c r="N63" s="196">
        <v>28.73</v>
      </c>
      <c r="O63" s="196">
        <v>48.24</v>
      </c>
      <c r="P63" s="196">
        <v>58.55</v>
      </c>
      <c r="Q63" s="196">
        <v>0</v>
      </c>
      <c r="R63" s="196">
        <v>4.79</v>
      </c>
      <c r="S63" s="196">
        <v>1.92</v>
      </c>
      <c r="T63" s="196">
        <v>0</v>
      </c>
      <c r="U63" s="196">
        <v>310.76</v>
      </c>
      <c r="V63" s="196">
        <v>0</v>
      </c>
      <c r="W63" s="196">
        <v>3.83</v>
      </c>
      <c r="X63" s="196">
        <v>35.880000000000003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32.56</v>
      </c>
      <c r="AQ63" s="196">
        <v>9.58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76.61</v>
      </c>
      <c r="L64" s="196">
        <v>20.11</v>
      </c>
      <c r="M64" s="196">
        <v>0</v>
      </c>
      <c r="N64" s="196">
        <v>28.73</v>
      </c>
      <c r="O64" s="196">
        <v>48.24</v>
      </c>
      <c r="P64" s="196">
        <v>58.55</v>
      </c>
      <c r="Q64" s="196">
        <v>0</v>
      </c>
      <c r="R64" s="196">
        <v>4.79</v>
      </c>
      <c r="S64" s="196">
        <v>1.92</v>
      </c>
      <c r="T64" s="196">
        <v>0</v>
      </c>
      <c r="U64" s="196">
        <v>310.76</v>
      </c>
      <c r="V64" s="196">
        <v>0</v>
      </c>
      <c r="W64" s="196">
        <v>3.83</v>
      </c>
      <c r="X64" s="196">
        <v>35.880000000000003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32.56</v>
      </c>
      <c r="AQ64" s="196">
        <v>9.58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76.61</v>
      </c>
      <c r="L65" s="196">
        <v>20.11</v>
      </c>
      <c r="M65" s="196">
        <v>0</v>
      </c>
      <c r="N65" s="196">
        <v>28.73</v>
      </c>
      <c r="O65" s="196">
        <v>48.24</v>
      </c>
      <c r="P65" s="196">
        <v>58.55</v>
      </c>
      <c r="Q65" s="196">
        <v>0</v>
      </c>
      <c r="R65" s="196">
        <v>4.79</v>
      </c>
      <c r="S65" s="196">
        <v>1.92</v>
      </c>
      <c r="T65" s="196">
        <v>0</v>
      </c>
      <c r="U65" s="196">
        <v>310.76</v>
      </c>
      <c r="V65" s="196">
        <v>0</v>
      </c>
      <c r="W65" s="196">
        <v>8.4600000000000009</v>
      </c>
      <c r="X65" s="196">
        <v>35.880000000000003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38.299999999999997</v>
      </c>
      <c r="AQ65" s="196">
        <v>9.58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76.61</v>
      </c>
      <c r="L66" s="196">
        <v>20.11</v>
      </c>
      <c r="M66" s="196">
        <v>0</v>
      </c>
      <c r="N66" s="196">
        <v>28.73</v>
      </c>
      <c r="O66" s="196">
        <v>48.24</v>
      </c>
      <c r="P66" s="196">
        <v>58.55</v>
      </c>
      <c r="Q66" s="196">
        <v>0</v>
      </c>
      <c r="R66" s="196">
        <v>4.79</v>
      </c>
      <c r="S66" s="196">
        <v>1.92</v>
      </c>
      <c r="T66" s="196">
        <v>0</v>
      </c>
      <c r="U66" s="196">
        <v>310.76</v>
      </c>
      <c r="V66" s="196">
        <v>0</v>
      </c>
      <c r="W66" s="196">
        <v>8.4600000000000009</v>
      </c>
      <c r="X66" s="196">
        <v>35.880000000000003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38.299999999999997</v>
      </c>
      <c r="AQ66" s="196">
        <v>9.58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76.61</v>
      </c>
      <c r="L67" s="196">
        <v>20.11</v>
      </c>
      <c r="M67" s="196">
        <v>0</v>
      </c>
      <c r="N67" s="196">
        <v>28.73</v>
      </c>
      <c r="O67" s="196">
        <v>48.24</v>
      </c>
      <c r="P67" s="196">
        <v>58.55</v>
      </c>
      <c r="Q67" s="196">
        <v>0</v>
      </c>
      <c r="R67" s="196">
        <v>10.31</v>
      </c>
      <c r="S67" s="196">
        <v>1.89</v>
      </c>
      <c r="T67" s="196">
        <v>0</v>
      </c>
      <c r="U67" s="196">
        <v>310.76</v>
      </c>
      <c r="V67" s="196">
        <v>4.41</v>
      </c>
      <c r="W67" s="196">
        <v>8.4600000000000009</v>
      </c>
      <c r="X67" s="196">
        <v>35.880000000000003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21.94</v>
      </c>
      <c r="AR67" s="196">
        <v>24.03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76.61</v>
      </c>
      <c r="L68" s="196">
        <v>41.65</v>
      </c>
      <c r="M68" s="196">
        <v>0</v>
      </c>
      <c r="N68" s="196">
        <v>28.73</v>
      </c>
      <c r="O68" s="196">
        <v>48.24</v>
      </c>
      <c r="P68" s="196">
        <v>58.55</v>
      </c>
      <c r="Q68" s="196">
        <v>0</v>
      </c>
      <c r="R68" s="196">
        <v>10.31</v>
      </c>
      <c r="S68" s="196">
        <v>1.92</v>
      </c>
      <c r="T68" s="196">
        <v>0</v>
      </c>
      <c r="U68" s="196">
        <v>310.76</v>
      </c>
      <c r="V68" s="196">
        <v>4.41</v>
      </c>
      <c r="W68" s="196">
        <v>8.4600000000000009</v>
      </c>
      <c r="X68" s="196">
        <v>35.880000000000003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21.94</v>
      </c>
      <c r="AR68" s="196">
        <v>18.45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157.12</v>
      </c>
      <c r="L69" s="196">
        <v>42.64</v>
      </c>
      <c r="M69" s="196">
        <v>0</v>
      </c>
      <c r="N69" s="196">
        <v>28.73</v>
      </c>
      <c r="O69" s="196">
        <v>48.24</v>
      </c>
      <c r="P69" s="196">
        <v>58.55</v>
      </c>
      <c r="Q69" s="196">
        <v>0</v>
      </c>
      <c r="R69" s="196">
        <v>10.31</v>
      </c>
      <c r="S69" s="196">
        <v>3.32</v>
      </c>
      <c r="T69" s="196">
        <v>0</v>
      </c>
      <c r="U69" s="196">
        <v>310.76</v>
      </c>
      <c r="V69" s="196">
        <v>4.41</v>
      </c>
      <c r="W69" s="196">
        <v>8.4600000000000009</v>
      </c>
      <c r="X69" s="196">
        <v>35.880000000000003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21.94</v>
      </c>
      <c r="AR69" s="196">
        <v>10.16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157.12</v>
      </c>
      <c r="L70" s="196">
        <v>41.67</v>
      </c>
      <c r="M70" s="196">
        <v>0</v>
      </c>
      <c r="N70" s="196">
        <v>28.73</v>
      </c>
      <c r="O70" s="196">
        <v>48.24</v>
      </c>
      <c r="P70" s="196">
        <v>58.55</v>
      </c>
      <c r="Q70" s="196">
        <v>0</v>
      </c>
      <c r="R70" s="196">
        <v>10.31</v>
      </c>
      <c r="S70" s="196">
        <v>3.53</v>
      </c>
      <c r="T70" s="196">
        <v>0</v>
      </c>
      <c r="U70" s="196">
        <v>310.76</v>
      </c>
      <c r="V70" s="196">
        <v>4.41</v>
      </c>
      <c r="W70" s="196">
        <v>8.4600000000000009</v>
      </c>
      <c r="X70" s="196">
        <v>35.880000000000003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53.28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21.94</v>
      </c>
      <c r="AR70" s="196">
        <v>4.51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157.12</v>
      </c>
      <c r="L71" s="196">
        <v>41.67</v>
      </c>
      <c r="M71" s="196">
        <v>0</v>
      </c>
      <c r="N71" s="196">
        <v>28.73</v>
      </c>
      <c r="O71" s="196">
        <v>48.24</v>
      </c>
      <c r="P71" s="196">
        <v>58.55</v>
      </c>
      <c r="Q71" s="196">
        <v>0</v>
      </c>
      <c r="R71" s="196">
        <v>10.31</v>
      </c>
      <c r="S71" s="196">
        <v>3.53</v>
      </c>
      <c r="T71" s="196">
        <v>0</v>
      </c>
      <c r="U71" s="196">
        <v>310.76</v>
      </c>
      <c r="V71" s="196">
        <v>4.41</v>
      </c>
      <c r="W71" s="196">
        <v>8.4600000000000009</v>
      </c>
      <c r="X71" s="196">
        <v>35.880000000000003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21.94</v>
      </c>
      <c r="AR71" s="196">
        <v>1.35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157.12</v>
      </c>
      <c r="L72" s="196">
        <v>41.67</v>
      </c>
      <c r="M72" s="196">
        <v>0</v>
      </c>
      <c r="N72" s="196">
        <v>28.73</v>
      </c>
      <c r="O72" s="196">
        <v>48.24</v>
      </c>
      <c r="P72" s="196">
        <v>58.55</v>
      </c>
      <c r="Q72" s="196">
        <v>0</v>
      </c>
      <c r="R72" s="196">
        <v>10.31</v>
      </c>
      <c r="S72" s="196">
        <v>3.53</v>
      </c>
      <c r="T72" s="196">
        <v>0</v>
      </c>
      <c r="U72" s="196">
        <v>310.76</v>
      </c>
      <c r="V72" s="196">
        <v>4.41</v>
      </c>
      <c r="W72" s="196">
        <v>8.4600000000000009</v>
      </c>
      <c r="X72" s="196">
        <v>35.880000000000003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21.94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157.12</v>
      </c>
      <c r="L73" s="196">
        <v>41.67</v>
      </c>
      <c r="M73" s="196">
        <v>0</v>
      </c>
      <c r="N73" s="196">
        <v>28.73</v>
      </c>
      <c r="O73" s="196">
        <v>48.24</v>
      </c>
      <c r="P73" s="196">
        <v>58.55</v>
      </c>
      <c r="Q73" s="196">
        <v>0</v>
      </c>
      <c r="R73" s="196">
        <v>10.31</v>
      </c>
      <c r="S73" s="196">
        <v>3.53</v>
      </c>
      <c r="T73" s="196">
        <v>0</v>
      </c>
      <c r="U73" s="196">
        <v>310.76</v>
      </c>
      <c r="V73" s="196">
        <v>4.41</v>
      </c>
      <c r="W73" s="196">
        <v>8.4600000000000009</v>
      </c>
      <c r="X73" s="196">
        <v>35.880000000000003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21.94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157.12</v>
      </c>
      <c r="L74" s="196">
        <v>41.67</v>
      </c>
      <c r="M74" s="196">
        <v>0</v>
      </c>
      <c r="N74" s="196">
        <v>28.73</v>
      </c>
      <c r="O74" s="196">
        <v>48.24</v>
      </c>
      <c r="P74" s="196">
        <v>58.55</v>
      </c>
      <c r="Q74" s="196">
        <v>0</v>
      </c>
      <c r="R74" s="196">
        <v>10.31</v>
      </c>
      <c r="S74" s="196">
        <v>3.53</v>
      </c>
      <c r="T74" s="196">
        <v>0</v>
      </c>
      <c r="U74" s="196">
        <v>310.76</v>
      </c>
      <c r="V74" s="196">
        <v>4.41</v>
      </c>
      <c r="W74" s="196">
        <v>8.4600000000000009</v>
      </c>
      <c r="X74" s="196">
        <v>35.880000000000003</v>
      </c>
      <c r="Y74" s="196">
        <v>0</v>
      </c>
      <c r="Z74">
        <v>0</v>
      </c>
      <c r="AA74" s="196">
        <v>8.34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21.94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157.12</v>
      </c>
      <c r="L75" s="196">
        <v>41.67</v>
      </c>
      <c r="M75" s="196">
        <v>0</v>
      </c>
      <c r="N75" s="196">
        <v>28.73</v>
      </c>
      <c r="O75" s="196">
        <v>48.24</v>
      </c>
      <c r="P75" s="196">
        <v>58.55</v>
      </c>
      <c r="Q75" s="196">
        <v>0</v>
      </c>
      <c r="R75" s="196">
        <v>10.31</v>
      </c>
      <c r="S75" s="196">
        <v>3.53</v>
      </c>
      <c r="T75" s="196">
        <v>0</v>
      </c>
      <c r="U75" s="196">
        <v>310.76</v>
      </c>
      <c r="V75" s="196">
        <v>4.13</v>
      </c>
      <c r="W75" s="196">
        <v>8.4600000000000009</v>
      </c>
      <c r="X75" s="196">
        <v>35.880000000000003</v>
      </c>
      <c r="Y75" s="196">
        <v>0</v>
      </c>
      <c r="Z75">
        <v>0</v>
      </c>
      <c r="AA75" s="196">
        <v>8.34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21.94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157.12</v>
      </c>
      <c r="L76" s="196">
        <v>41.67</v>
      </c>
      <c r="M76" s="196">
        <v>0</v>
      </c>
      <c r="N76" s="196">
        <v>28.73</v>
      </c>
      <c r="O76" s="196">
        <v>48.24</v>
      </c>
      <c r="P76" s="196">
        <v>58.55</v>
      </c>
      <c r="Q76" s="196">
        <v>0</v>
      </c>
      <c r="R76" s="196">
        <v>10.31</v>
      </c>
      <c r="S76" s="196">
        <v>3.53</v>
      </c>
      <c r="T76" s="196">
        <v>0</v>
      </c>
      <c r="U76" s="196">
        <v>310.76</v>
      </c>
      <c r="V76" s="196">
        <v>4.13</v>
      </c>
      <c r="W76" s="196">
        <v>8.4600000000000009</v>
      </c>
      <c r="X76" s="196">
        <v>35.880000000000003</v>
      </c>
      <c r="Y76" s="196">
        <v>0</v>
      </c>
      <c r="Z76">
        <v>0</v>
      </c>
      <c r="AA76" s="196">
        <v>8.34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21.94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157.12</v>
      </c>
      <c r="L77" s="196">
        <v>41.67</v>
      </c>
      <c r="M77" s="196">
        <v>0</v>
      </c>
      <c r="N77" s="196">
        <v>28.73</v>
      </c>
      <c r="O77" s="196">
        <v>48.24</v>
      </c>
      <c r="P77" s="196">
        <v>58.55</v>
      </c>
      <c r="Q77" s="196">
        <v>0</v>
      </c>
      <c r="R77" s="196">
        <v>10.31</v>
      </c>
      <c r="S77" s="196">
        <v>3.53</v>
      </c>
      <c r="T77" s="196">
        <v>0</v>
      </c>
      <c r="U77" s="196">
        <v>310.76</v>
      </c>
      <c r="V77" s="196">
        <v>4.13</v>
      </c>
      <c r="W77" s="196">
        <v>8.4600000000000009</v>
      </c>
      <c r="X77" s="196">
        <v>35.880000000000003</v>
      </c>
      <c r="Y77" s="196">
        <v>0</v>
      </c>
      <c r="Z77">
        <v>0</v>
      </c>
      <c r="AA77" s="196">
        <v>8.34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21.94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157.12</v>
      </c>
      <c r="L78" s="196">
        <v>41.67</v>
      </c>
      <c r="M78" s="196">
        <v>0</v>
      </c>
      <c r="N78" s="196">
        <v>28.73</v>
      </c>
      <c r="O78" s="196">
        <v>48.24</v>
      </c>
      <c r="P78" s="196">
        <v>58.55</v>
      </c>
      <c r="Q78" s="196">
        <v>0</v>
      </c>
      <c r="R78" s="196">
        <v>10.31</v>
      </c>
      <c r="S78" s="196">
        <v>3.53</v>
      </c>
      <c r="T78" s="196">
        <v>0</v>
      </c>
      <c r="U78" s="196">
        <v>310.76</v>
      </c>
      <c r="V78" s="196">
        <v>4.13</v>
      </c>
      <c r="W78" s="196">
        <v>8.4600000000000009</v>
      </c>
      <c r="X78" s="196">
        <v>35.880000000000003</v>
      </c>
      <c r="Y78" s="196">
        <v>0</v>
      </c>
      <c r="Z78">
        <v>0</v>
      </c>
      <c r="AA78" s="196">
        <v>8.34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21.94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157.12</v>
      </c>
      <c r="L79" s="196">
        <v>41.67</v>
      </c>
      <c r="M79" s="196">
        <v>0</v>
      </c>
      <c r="N79" s="196">
        <v>28.73</v>
      </c>
      <c r="O79" s="196">
        <v>48.24</v>
      </c>
      <c r="P79" s="196">
        <v>58.55</v>
      </c>
      <c r="Q79" s="196">
        <v>0</v>
      </c>
      <c r="R79" s="196">
        <v>10.31</v>
      </c>
      <c r="S79" s="196">
        <v>3.53</v>
      </c>
      <c r="T79" s="196">
        <v>0</v>
      </c>
      <c r="U79" s="196">
        <v>310.76</v>
      </c>
      <c r="V79" s="196">
        <v>4.13</v>
      </c>
      <c r="W79" s="196">
        <v>8.4600000000000009</v>
      </c>
      <c r="X79" s="196">
        <v>35.880000000000003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21.94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157.12</v>
      </c>
      <c r="L80" s="196">
        <v>41.67</v>
      </c>
      <c r="M80" s="196">
        <v>0</v>
      </c>
      <c r="N80" s="196">
        <v>28.73</v>
      </c>
      <c r="O80" s="196">
        <v>48.24</v>
      </c>
      <c r="P80" s="196">
        <v>58.55</v>
      </c>
      <c r="Q80" s="196">
        <v>0</v>
      </c>
      <c r="R80" s="196">
        <v>10.31</v>
      </c>
      <c r="S80" s="196">
        <v>3.53</v>
      </c>
      <c r="T80" s="196">
        <v>0</v>
      </c>
      <c r="U80" s="196">
        <v>310.76</v>
      </c>
      <c r="V80" s="196">
        <v>4.13</v>
      </c>
      <c r="W80" s="196">
        <v>8.4600000000000009</v>
      </c>
      <c r="X80" s="196">
        <v>35.880000000000003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21.94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157.12</v>
      </c>
      <c r="L81" s="196">
        <v>41.65</v>
      </c>
      <c r="M81" s="196">
        <v>0</v>
      </c>
      <c r="N81" s="196">
        <v>28.73</v>
      </c>
      <c r="O81" s="196">
        <v>48.24</v>
      </c>
      <c r="P81" s="196">
        <v>58.55</v>
      </c>
      <c r="Q81" s="196">
        <v>0</v>
      </c>
      <c r="R81" s="196">
        <v>10.31</v>
      </c>
      <c r="S81" s="196">
        <v>3.53</v>
      </c>
      <c r="T81" s="196">
        <v>0</v>
      </c>
      <c r="U81" s="196">
        <v>310.76</v>
      </c>
      <c r="V81" s="196">
        <v>4.13</v>
      </c>
      <c r="W81" s="196">
        <v>8.4600000000000009</v>
      </c>
      <c r="X81" s="196">
        <v>35.880000000000003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21.94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157.12</v>
      </c>
      <c r="L82" s="196">
        <v>41.65</v>
      </c>
      <c r="M82" s="196">
        <v>0</v>
      </c>
      <c r="N82" s="196">
        <v>28.73</v>
      </c>
      <c r="O82" s="196">
        <v>48.24</v>
      </c>
      <c r="P82" s="196">
        <v>58.55</v>
      </c>
      <c r="Q82" s="196">
        <v>0</v>
      </c>
      <c r="R82" s="196">
        <v>10.31</v>
      </c>
      <c r="S82" s="196">
        <v>3.53</v>
      </c>
      <c r="T82" s="196">
        <v>0</v>
      </c>
      <c r="U82" s="196">
        <v>310.76</v>
      </c>
      <c r="V82" s="196">
        <v>4.13</v>
      </c>
      <c r="W82" s="196">
        <v>8.4600000000000009</v>
      </c>
      <c r="X82" s="196">
        <v>35.880000000000003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21.94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115.87</v>
      </c>
      <c r="L83" s="196">
        <v>41.65</v>
      </c>
      <c r="M83" s="196">
        <v>0</v>
      </c>
      <c r="N83" s="196">
        <v>28.73</v>
      </c>
      <c r="O83" s="196">
        <v>48.24</v>
      </c>
      <c r="P83" s="196">
        <v>58.55</v>
      </c>
      <c r="Q83" s="196">
        <v>0</v>
      </c>
      <c r="R83" s="196">
        <v>10.31</v>
      </c>
      <c r="S83" s="196">
        <v>3.55</v>
      </c>
      <c r="T83" s="196">
        <v>0</v>
      </c>
      <c r="U83" s="196">
        <v>310.76</v>
      </c>
      <c r="V83" s="196">
        <v>4.13</v>
      </c>
      <c r="W83" s="196">
        <v>8.4600000000000009</v>
      </c>
      <c r="X83" s="196">
        <v>35.880000000000003</v>
      </c>
      <c r="Y83" s="196">
        <v>0</v>
      </c>
      <c r="Z83">
        <v>0</v>
      </c>
      <c r="AA83" s="196">
        <v>8.34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9.58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76.61</v>
      </c>
      <c r="L84" s="196">
        <v>32.22</v>
      </c>
      <c r="M84" s="196">
        <v>0</v>
      </c>
      <c r="N84" s="196">
        <v>28.73</v>
      </c>
      <c r="O84" s="196">
        <v>48.24</v>
      </c>
      <c r="P84" s="196">
        <v>58.55</v>
      </c>
      <c r="Q84" s="196">
        <v>0</v>
      </c>
      <c r="R84" s="196">
        <v>10.31</v>
      </c>
      <c r="S84" s="196">
        <v>1.92</v>
      </c>
      <c r="T84" s="196">
        <v>0</v>
      </c>
      <c r="U84" s="196">
        <v>310.76</v>
      </c>
      <c r="V84" s="196">
        <v>4.13</v>
      </c>
      <c r="W84" s="196">
        <v>8.4600000000000009</v>
      </c>
      <c r="X84" s="196">
        <v>35.880000000000003</v>
      </c>
      <c r="Y84" s="196">
        <v>0</v>
      </c>
      <c r="Z84">
        <v>0</v>
      </c>
      <c r="AA84" s="196">
        <v>8.34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9.58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76.61</v>
      </c>
      <c r="L85" s="196">
        <v>24.51</v>
      </c>
      <c r="M85" s="196">
        <v>0</v>
      </c>
      <c r="N85" s="196">
        <v>28.73</v>
      </c>
      <c r="O85" s="196">
        <v>48.24</v>
      </c>
      <c r="P85" s="196">
        <v>58.55</v>
      </c>
      <c r="Q85" s="196">
        <v>0</v>
      </c>
      <c r="R85" s="196">
        <v>4.79</v>
      </c>
      <c r="S85" s="196">
        <v>1.92</v>
      </c>
      <c r="T85" s="196">
        <v>0</v>
      </c>
      <c r="U85" s="196">
        <v>310.76</v>
      </c>
      <c r="V85" s="196">
        <v>4.13</v>
      </c>
      <c r="W85" s="196">
        <v>3.83</v>
      </c>
      <c r="X85" s="196">
        <v>17.239999999999998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67.680000000000007</v>
      </c>
      <c r="AQ85" s="196">
        <v>9.58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76.61</v>
      </c>
      <c r="L86" s="196">
        <v>20.11</v>
      </c>
      <c r="M86" s="196">
        <v>0</v>
      </c>
      <c r="N86" s="196">
        <v>28.73</v>
      </c>
      <c r="O86" s="196">
        <v>48.24</v>
      </c>
      <c r="P86" s="196">
        <v>58.55</v>
      </c>
      <c r="Q86" s="196">
        <v>0</v>
      </c>
      <c r="R86" s="196">
        <v>4.79</v>
      </c>
      <c r="S86" s="196">
        <v>1.92</v>
      </c>
      <c r="T86" s="196">
        <v>0</v>
      </c>
      <c r="U86" s="196">
        <v>310.76</v>
      </c>
      <c r="V86" s="196">
        <v>4.13</v>
      </c>
      <c r="W86" s="196">
        <v>3.83</v>
      </c>
      <c r="X86" s="196">
        <v>17.239999999999998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67.680000000000007</v>
      </c>
      <c r="AQ86" s="196">
        <v>9.58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76.61</v>
      </c>
      <c r="L87" s="196">
        <v>20.11</v>
      </c>
      <c r="M87" s="196">
        <v>0</v>
      </c>
      <c r="N87" s="196">
        <v>28.73</v>
      </c>
      <c r="O87" s="196">
        <v>48.24</v>
      </c>
      <c r="P87" s="196">
        <v>58.55</v>
      </c>
      <c r="Q87" s="196">
        <v>0</v>
      </c>
      <c r="R87" s="196">
        <v>4.79</v>
      </c>
      <c r="S87" s="196">
        <v>1.92</v>
      </c>
      <c r="T87" s="196">
        <v>0</v>
      </c>
      <c r="U87" s="196">
        <v>310.76</v>
      </c>
      <c r="V87" s="196">
        <v>0</v>
      </c>
      <c r="W87" s="196">
        <v>3.83</v>
      </c>
      <c r="X87" s="196">
        <v>17.239999999999998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32.56</v>
      </c>
      <c r="AQ87" s="196">
        <v>9.58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76.61</v>
      </c>
      <c r="L88" s="196">
        <v>20.11</v>
      </c>
      <c r="M88" s="196">
        <v>0</v>
      </c>
      <c r="N88" s="196">
        <v>28.73</v>
      </c>
      <c r="O88" s="196">
        <v>48.24</v>
      </c>
      <c r="P88" s="196">
        <v>58.55</v>
      </c>
      <c r="Q88" s="196">
        <v>0</v>
      </c>
      <c r="R88" s="196">
        <v>4.79</v>
      </c>
      <c r="S88" s="196">
        <v>1.92</v>
      </c>
      <c r="T88" s="196">
        <v>0</v>
      </c>
      <c r="U88" s="196">
        <v>310.76</v>
      </c>
      <c r="V88" s="196">
        <v>0</v>
      </c>
      <c r="W88" s="196">
        <v>8.43</v>
      </c>
      <c r="X88" s="196">
        <v>35.659999999999997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32.56</v>
      </c>
      <c r="AQ88" s="196">
        <v>9.58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76.61</v>
      </c>
      <c r="L89" s="196">
        <v>20.11</v>
      </c>
      <c r="M89" s="196">
        <v>0</v>
      </c>
      <c r="N89" s="196">
        <v>28.73</v>
      </c>
      <c r="O89" s="196">
        <v>48.24</v>
      </c>
      <c r="P89" s="196">
        <v>58.55</v>
      </c>
      <c r="Q89" s="196">
        <v>0</v>
      </c>
      <c r="R89" s="196">
        <v>4.79</v>
      </c>
      <c r="S89" s="196">
        <v>1.92</v>
      </c>
      <c r="T89" s="196">
        <v>0</v>
      </c>
      <c r="U89" s="196">
        <v>310.76</v>
      </c>
      <c r="V89" s="196">
        <v>0</v>
      </c>
      <c r="W89" s="196">
        <v>3.94</v>
      </c>
      <c r="X89" s="196">
        <v>19.11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32.56</v>
      </c>
      <c r="AQ89" s="196">
        <v>9.58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76.61</v>
      </c>
      <c r="L90" s="196">
        <v>20.11</v>
      </c>
      <c r="M90" s="196">
        <v>0</v>
      </c>
      <c r="N90" s="196">
        <v>28.73</v>
      </c>
      <c r="O90" s="196">
        <v>48.24</v>
      </c>
      <c r="P90" s="196">
        <v>58.55</v>
      </c>
      <c r="Q90" s="196">
        <v>0</v>
      </c>
      <c r="R90" s="196">
        <v>4.79</v>
      </c>
      <c r="S90" s="196">
        <v>1.92</v>
      </c>
      <c r="T90" s="196">
        <v>0</v>
      </c>
      <c r="U90" s="196">
        <v>310.76</v>
      </c>
      <c r="V90" s="196">
        <v>0</v>
      </c>
      <c r="W90" s="196">
        <v>3.83</v>
      </c>
      <c r="X90" s="196">
        <v>17.239999999999998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32.56</v>
      </c>
      <c r="AQ90" s="196">
        <v>9.58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76.61</v>
      </c>
      <c r="L91" s="196">
        <v>20.11</v>
      </c>
      <c r="M91" s="196">
        <v>0</v>
      </c>
      <c r="N91" s="196">
        <v>28.73</v>
      </c>
      <c r="O91" s="196">
        <v>48.24</v>
      </c>
      <c r="P91" s="196">
        <v>58.55</v>
      </c>
      <c r="Q91" s="196">
        <v>0</v>
      </c>
      <c r="R91" s="196">
        <v>4.79</v>
      </c>
      <c r="S91" s="196">
        <v>1.92</v>
      </c>
      <c r="T91" s="196">
        <v>0</v>
      </c>
      <c r="U91" s="196">
        <v>310.76</v>
      </c>
      <c r="V91" s="196">
        <v>0</v>
      </c>
      <c r="W91" s="196">
        <v>3.83</v>
      </c>
      <c r="X91" s="196">
        <v>17.239999999999998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32.1</v>
      </c>
      <c r="AQ91" s="196">
        <v>9.58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76.61</v>
      </c>
      <c r="L92" s="196">
        <v>20.11</v>
      </c>
      <c r="M92" s="196">
        <v>0</v>
      </c>
      <c r="N92" s="196">
        <v>28.73</v>
      </c>
      <c r="O92" s="196">
        <v>48.24</v>
      </c>
      <c r="P92" s="196">
        <v>58.55</v>
      </c>
      <c r="Q92" s="196">
        <v>0</v>
      </c>
      <c r="R92" s="196">
        <v>4.79</v>
      </c>
      <c r="S92" s="196">
        <v>1.92</v>
      </c>
      <c r="T92" s="196">
        <v>0</v>
      </c>
      <c r="U92" s="196">
        <v>310.76</v>
      </c>
      <c r="V92" s="196">
        <v>0</v>
      </c>
      <c r="W92" s="196">
        <v>3.83</v>
      </c>
      <c r="X92" s="196">
        <v>17.239999999999998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32.1</v>
      </c>
      <c r="AQ92" s="196">
        <v>9.58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76.61</v>
      </c>
      <c r="L93" s="196">
        <v>20.11</v>
      </c>
      <c r="M93" s="196">
        <v>0</v>
      </c>
      <c r="N93" s="196">
        <v>28.73</v>
      </c>
      <c r="O93" s="196">
        <v>48.24</v>
      </c>
      <c r="P93" s="196">
        <v>58.55</v>
      </c>
      <c r="Q93" s="196">
        <v>0</v>
      </c>
      <c r="R93" s="196">
        <v>4.79</v>
      </c>
      <c r="S93" s="196">
        <v>1.92</v>
      </c>
      <c r="T93" s="196">
        <v>0</v>
      </c>
      <c r="U93" s="196">
        <v>310.76</v>
      </c>
      <c r="V93" s="196">
        <v>0</v>
      </c>
      <c r="W93" s="196">
        <v>3.83</v>
      </c>
      <c r="X93" s="196">
        <v>17.239999999999998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32.1</v>
      </c>
      <c r="AQ93" s="196">
        <v>9.58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76.61</v>
      </c>
      <c r="L94" s="196">
        <v>20.11</v>
      </c>
      <c r="M94" s="196">
        <v>0</v>
      </c>
      <c r="N94" s="196">
        <v>28.73</v>
      </c>
      <c r="O94" s="196">
        <v>48.24</v>
      </c>
      <c r="P94" s="196">
        <v>58.55</v>
      </c>
      <c r="Q94" s="196">
        <v>0</v>
      </c>
      <c r="R94" s="196">
        <v>4.79</v>
      </c>
      <c r="S94" s="196">
        <v>1.92</v>
      </c>
      <c r="T94" s="196">
        <v>0</v>
      </c>
      <c r="U94" s="196">
        <v>310.76</v>
      </c>
      <c r="V94" s="196">
        <v>0</v>
      </c>
      <c r="W94" s="196">
        <v>3.83</v>
      </c>
      <c r="X94" s="196">
        <v>17.239999999999998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32.1</v>
      </c>
      <c r="AQ94" s="196">
        <v>9.58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77.64</v>
      </c>
      <c r="L95" s="196">
        <v>20.11</v>
      </c>
      <c r="M95" s="196">
        <v>0</v>
      </c>
      <c r="N95" s="196">
        <v>28.73</v>
      </c>
      <c r="O95" s="196">
        <v>48.24</v>
      </c>
      <c r="P95" s="196">
        <v>58.55</v>
      </c>
      <c r="Q95" s="196">
        <v>0</v>
      </c>
      <c r="R95" s="196">
        <v>4.79</v>
      </c>
      <c r="S95" s="196">
        <v>1.92</v>
      </c>
      <c r="T95" s="196">
        <v>0</v>
      </c>
      <c r="U95" s="196">
        <v>310.76</v>
      </c>
      <c r="V95" s="196">
        <v>0</v>
      </c>
      <c r="W95" s="196">
        <v>3.83</v>
      </c>
      <c r="X95" s="196">
        <v>17.239999999999998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32.56</v>
      </c>
      <c r="AQ95" s="196">
        <v>9.58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76.61</v>
      </c>
      <c r="L96" s="196">
        <v>20.11</v>
      </c>
      <c r="M96" s="196">
        <v>0</v>
      </c>
      <c r="N96" s="196">
        <v>28.73</v>
      </c>
      <c r="O96" s="196">
        <v>48.24</v>
      </c>
      <c r="P96" s="196">
        <v>58.55</v>
      </c>
      <c r="Q96" s="196">
        <v>0</v>
      </c>
      <c r="R96" s="196">
        <v>4.79</v>
      </c>
      <c r="S96" s="196">
        <v>1.92</v>
      </c>
      <c r="T96" s="196">
        <v>0</v>
      </c>
      <c r="U96" s="196">
        <v>310.76</v>
      </c>
      <c r="V96" s="196">
        <v>0</v>
      </c>
      <c r="W96" s="196">
        <v>3.83</v>
      </c>
      <c r="X96" s="196">
        <v>17.239999999999998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32.56</v>
      </c>
      <c r="AQ96" s="196">
        <v>9.58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76.61</v>
      </c>
      <c r="L97" s="196">
        <v>20.11</v>
      </c>
      <c r="M97" s="196">
        <v>0</v>
      </c>
      <c r="N97" s="196">
        <v>28.73</v>
      </c>
      <c r="O97" s="196">
        <v>48.24</v>
      </c>
      <c r="P97" s="196">
        <v>58.55</v>
      </c>
      <c r="Q97" s="196">
        <v>0</v>
      </c>
      <c r="R97" s="196">
        <v>4.79</v>
      </c>
      <c r="S97" s="196">
        <v>1.92</v>
      </c>
      <c r="T97" s="196">
        <v>0</v>
      </c>
      <c r="U97" s="196">
        <v>310.76</v>
      </c>
      <c r="V97" s="196">
        <v>0</v>
      </c>
      <c r="W97" s="196">
        <v>3.83</v>
      </c>
      <c r="X97" s="196">
        <v>17.239999999999998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32.56</v>
      </c>
      <c r="AQ97" s="196">
        <v>9.58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76.61</v>
      </c>
      <c r="L98" s="196">
        <v>20.11</v>
      </c>
      <c r="M98" s="196">
        <v>0</v>
      </c>
      <c r="N98" s="196">
        <v>28.73</v>
      </c>
      <c r="O98" s="196">
        <v>48.24</v>
      </c>
      <c r="P98" s="196">
        <v>58.55</v>
      </c>
      <c r="Q98" s="196">
        <v>0</v>
      </c>
      <c r="R98" s="196">
        <v>4.79</v>
      </c>
      <c r="S98" s="196">
        <v>1.92</v>
      </c>
      <c r="T98" s="196">
        <v>0</v>
      </c>
      <c r="U98" s="196">
        <v>310.76</v>
      </c>
      <c r="V98" s="196">
        <v>0</v>
      </c>
      <c r="W98" s="196">
        <v>3.83</v>
      </c>
      <c r="X98" s="196">
        <v>17.239999999999998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32.56</v>
      </c>
      <c r="AQ98" s="196">
        <v>9.58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2.4207824999999992</v>
      </c>
      <c r="L99">
        <f t="shared" si="0"/>
        <v>0.65427000000000024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1.4052000000000024</v>
      </c>
      <c r="Q99">
        <f t="shared" si="0"/>
        <v>1.1120000000000005E-2</v>
      </c>
      <c r="R99">
        <f t="shared" si="0"/>
        <v>0.13993250000000002</v>
      </c>
      <c r="S99">
        <f t="shared" si="0"/>
        <v>5.7417499999999941E-2</v>
      </c>
      <c r="T99">
        <f t="shared" si="0"/>
        <v>0</v>
      </c>
      <c r="U99">
        <f t="shared" si="0"/>
        <v>7.501359999999984</v>
      </c>
      <c r="V99">
        <f t="shared" si="0"/>
        <v>4.758749999999997E-2</v>
      </c>
      <c r="W99">
        <f t="shared" si="0"/>
        <v>0.15315250000000005</v>
      </c>
      <c r="X99">
        <f t="shared" si="0"/>
        <v>0.71188000000000051</v>
      </c>
      <c r="Y99">
        <f t="shared" si="0"/>
        <v>0</v>
      </c>
      <c r="Z99">
        <f t="shared" si="0"/>
        <v>0</v>
      </c>
      <c r="AA99">
        <f t="shared" si="0"/>
        <v>0.2031600000000002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1.2074900000000002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1.239345000000001</v>
      </c>
      <c r="AQ99">
        <f t="shared" si="0"/>
        <v>0.33498000000000022</v>
      </c>
      <c r="AR99">
        <f t="shared" si="0"/>
        <v>0.24879249999999986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203.01</v>
      </c>
      <c r="M3" s="196">
        <v>25.86</v>
      </c>
      <c r="N3" s="196">
        <v>34.700000000000003</v>
      </c>
      <c r="O3" s="196">
        <v>0</v>
      </c>
      <c r="P3" s="196">
        <v>36.24</v>
      </c>
      <c r="Q3" s="196">
        <v>1.91</v>
      </c>
      <c r="R3" s="196">
        <v>2.87</v>
      </c>
      <c r="S3" s="196">
        <v>1.92</v>
      </c>
      <c r="T3" s="196">
        <v>0</v>
      </c>
      <c r="U3" s="196">
        <v>24.61</v>
      </c>
      <c r="V3" s="196">
        <v>1.91</v>
      </c>
      <c r="W3" s="196">
        <v>2.34</v>
      </c>
      <c r="X3" s="196">
        <v>9.58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27.51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203.01</v>
      </c>
      <c r="M4" s="196">
        <v>25.86</v>
      </c>
      <c r="N4" s="196">
        <v>34.700000000000003</v>
      </c>
      <c r="O4" s="196">
        <v>0</v>
      </c>
      <c r="P4" s="196">
        <v>36.24</v>
      </c>
      <c r="Q4" s="196">
        <v>1.91</v>
      </c>
      <c r="R4" s="196">
        <v>2.87</v>
      </c>
      <c r="S4" s="196">
        <v>1.92</v>
      </c>
      <c r="T4" s="196">
        <v>0</v>
      </c>
      <c r="U4" s="196">
        <v>24.61</v>
      </c>
      <c r="V4" s="196">
        <v>1.91</v>
      </c>
      <c r="W4" s="196">
        <v>1.92</v>
      </c>
      <c r="X4" s="196">
        <v>9.58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27.51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203.01</v>
      </c>
      <c r="M5" s="196">
        <v>25.86</v>
      </c>
      <c r="N5" s="196">
        <v>34.700000000000003</v>
      </c>
      <c r="O5" s="196">
        <v>0</v>
      </c>
      <c r="P5" s="196">
        <v>36.24</v>
      </c>
      <c r="Q5" s="196">
        <v>1.91</v>
      </c>
      <c r="R5" s="196">
        <v>2.87</v>
      </c>
      <c r="S5" s="196">
        <v>1.92</v>
      </c>
      <c r="T5" s="196">
        <v>0</v>
      </c>
      <c r="U5" s="196">
        <v>24.61</v>
      </c>
      <c r="V5" s="196">
        <v>1.92</v>
      </c>
      <c r="W5" s="196">
        <v>1.92</v>
      </c>
      <c r="X5" s="196">
        <v>9.58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27.51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203.01</v>
      </c>
      <c r="M6" s="196">
        <v>25.86</v>
      </c>
      <c r="N6" s="196">
        <v>34.700000000000003</v>
      </c>
      <c r="O6" s="196">
        <v>0</v>
      </c>
      <c r="P6" s="196">
        <v>36.24</v>
      </c>
      <c r="Q6" s="196">
        <v>1.91</v>
      </c>
      <c r="R6" s="196">
        <v>2.87</v>
      </c>
      <c r="S6" s="196">
        <v>1.92</v>
      </c>
      <c r="T6" s="196">
        <v>0</v>
      </c>
      <c r="U6" s="196">
        <v>24.61</v>
      </c>
      <c r="V6" s="196">
        <v>1.92</v>
      </c>
      <c r="W6" s="196">
        <v>1.92</v>
      </c>
      <c r="X6" s="196">
        <v>9.58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27.51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203.01</v>
      </c>
      <c r="M7" s="196">
        <v>25.86</v>
      </c>
      <c r="N7" s="196">
        <v>34.700000000000003</v>
      </c>
      <c r="O7" s="196">
        <v>0</v>
      </c>
      <c r="P7" s="196">
        <v>36.24</v>
      </c>
      <c r="Q7" s="196">
        <v>1.91</v>
      </c>
      <c r="R7" s="196">
        <v>2.87</v>
      </c>
      <c r="S7" s="196">
        <v>1.92</v>
      </c>
      <c r="T7" s="196">
        <v>0</v>
      </c>
      <c r="U7" s="196">
        <v>24.61</v>
      </c>
      <c r="V7" s="196">
        <v>1.92</v>
      </c>
      <c r="W7" s="196">
        <v>1.92</v>
      </c>
      <c r="X7" s="196">
        <v>9.58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27.51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203.01</v>
      </c>
      <c r="M8" s="196">
        <v>25.86</v>
      </c>
      <c r="N8" s="196">
        <v>34.700000000000003</v>
      </c>
      <c r="O8" s="196">
        <v>0</v>
      </c>
      <c r="P8" s="196">
        <v>36.24</v>
      </c>
      <c r="Q8" s="196">
        <v>1.91</v>
      </c>
      <c r="R8" s="196">
        <v>2.87</v>
      </c>
      <c r="S8" s="196">
        <v>1.92</v>
      </c>
      <c r="T8" s="196">
        <v>0</v>
      </c>
      <c r="U8" s="196">
        <v>24.61</v>
      </c>
      <c r="V8" s="196">
        <v>1.92</v>
      </c>
      <c r="W8" s="196">
        <v>1.92</v>
      </c>
      <c r="X8" s="196">
        <v>9.58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27.51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203.01</v>
      </c>
      <c r="M9" s="196">
        <v>25.86</v>
      </c>
      <c r="N9" s="196">
        <v>34.700000000000003</v>
      </c>
      <c r="O9" s="196">
        <v>0</v>
      </c>
      <c r="P9" s="196">
        <v>36.24</v>
      </c>
      <c r="Q9" s="196">
        <v>1.91</v>
      </c>
      <c r="R9" s="196">
        <v>2.87</v>
      </c>
      <c r="S9" s="196">
        <v>1.92</v>
      </c>
      <c r="T9" s="196">
        <v>0</v>
      </c>
      <c r="U9" s="196">
        <v>24.61</v>
      </c>
      <c r="V9" s="196">
        <v>1.92</v>
      </c>
      <c r="W9" s="196">
        <v>1.92</v>
      </c>
      <c r="X9" s="196">
        <v>9.58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27.51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203.01</v>
      </c>
      <c r="M10" s="196">
        <v>25.86</v>
      </c>
      <c r="N10" s="196">
        <v>34.700000000000003</v>
      </c>
      <c r="O10" s="196">
        <v>0</v>
      </c>
      <c r="P10" s="196">
        <v>36.24</v>
      </c>
      <c r="Q10" s="196">
        <v>1.91</v>
      </c>
      <c r="R10" s="196">
        <v>2.87</v>
      </c>
      <c r="S10" s="196">
        <v>1.92</v>
      </c>
      <c r="T10" s="196">
        <v>0</v>
      </c>
      <c r="U10" s="196">
        <v>24.61</v>
      </c>
      <c r="V10" s="196">
        <v>1.92</v>
      </c>
      <c r="W10" s="196">
        <v>1.92</v>
      </c>
      <c r="X10" s="196">
        <v>9.58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27.51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203.01</v>
      </c>
      <c r="M11" s="196">
        <v>25.86</v>
      </c>
      <c r="N11" s="196">
        <v>34.700000000000003</v>
      </c>
      <c r="O11" s="196">
        <v>0</v>
      </c>
      <c r="P11" s="196">
        <v>36.24</v>
      </c>
      <c r="Q11" s="196">
        <v>1.91</v>
      </c>
      <c r="R11" s="196">
        <v>2.87</v>
      </c>
      <c r="S11" s="196">
        <v>1.92</v>
      </c>
      <c r="T11" s="196">
        <v>0</v>
      </c>
      <c r="U11" s="196">
        <v>24.61</v>
      </c>
      <c r="V11" s="196">
        <v>1.92</v>
      </c>
      <c r="W11" s="196">
        <v>1.92</v>
      </c>
      <c r="X11" s="196">
        <v>9.58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27.51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203.01</v>
      </c>
      <c r="M12" s="196">
        <v>25.86</v>
      </c>
      <c r="N12" s="196">
        <v>34.700000000000003</v>
      </c>
      <c r="O12" s="196">
        <v>0</v>
      </c>
      <c r="P12" s="196">
        <v>36.24</v>
      </c>
      <c r="Q12" s="196">
        <v>1.91</v>
      </c>
      <c r="R12" s="196">
        <v>2.87</v>
      </c>
      <c r="S12" s="196">
        <v>1.92</v>
      </c>
      <c r="T12" s="196">
        <v>0</v>
      </c>
      <c r="U12" s="196">
        <v>24.61</v>
      </c>
      <c r="V12" s="196">
        <v>1.92</v>
      </c>
      <c r="W12" s="196">
        <v>1.92</v>
      </c>
      <c r="X12" s="196">
        <v>9.58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27.51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203.01</v>
      </c>
      <c r="M13" s="196">
        <v>25.86</v>
      </c>
      <c r="N13" s="196">
        <v>34.700000000000003</v>
      </c>
      <c r="O13" s="196">
        <v>0</v>
      </c>
      <c r="P13" s="196">
        <v>36.24</v>
      </c>
      <c r="Q13" s="196">
        <v>1.91</v>
      </c>
      <c r="R13" s="196">
        <v>2.87</v>
      </c>
      <c r="S13" s="196">
        <v>1.92</v>
      </c>
      <c r="T13" s="196">
        <v>0</v>
      </c>
      <c r="U13" s="196">
        <v>24.61</v>
      </c>
      <c r="V13" s="196">
        <v>1.92</v>
      </c>
      <c r="W13" s="196">
        <v>1.92</v>
      </c>
      <c r="X13" s="196">
        <v>9.58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27.51</v>
      </c>
      <c r="AQ13" s="196">
        <v>7.66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203.01</v>
      </c>
      <c r="M14" s="196">
        <v>25.86</v>
      </c>
      <c r="N14" s="196">
        <v>34.700000000000003</v>
      </c>
      <c r="O14" s="196">
        <v>0</v>
      </c>
      <c r="P14" s="196">
        <v>36.24</v>
      </c>
      <c r="Q14" s="196">
        <v>1.91</v>
      </c>
      <c r="R14" s="196">
        <v>2.87</v>
      </c>
      <c r="S14" s="196">
        <v>1.92</v>
      </c>
      <c r="T14" s="196">
        <v>0</v>
      </c>
      <c r="U14" s="196">
        <v>24.61</v>
      </c>
      <c r="V14" s="196">
        <v>1.92</v>
      </c>
      <c r="W14" s="196">
        <v>1.92</v>
      </c>
      <c r="X14" s="196">
        <v>9.58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27.51</v>
      </c>
      <c r="AQ14" s="196">
        <v>7.66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203.01</v>
      </c>
      <c r="M15" s="196">
        <v>25.86</v>
      </c>
      <c r="N15" s="196">
        <v>34.700000000000003</v>
      </c>
      <c r="O15" s="196">
        <v>0</v>
      </c>
      <c r="P15" s="196">
        <v>36.24</v>
      </c>
      <c r="Q15" s="196">
        <v>1.91</v>
      </c>
      <c r="R15" s="196">
        <v>2.87</v>
      </c>
      <c r="S15" s="196">
        <v>1.92</v>
      </c>
      <c r="T15" s="196">
        <v>0</v>
      </c>
      <c r="U15" s="196">
        <v>24.61</v>
      </c>
      <c r="V15" s="196">
        <v>1.92</v>
      </c>
      <c r="W15" s="196">
        <v>1.92</v>
      </c>
      <c r="X15" s="196">
        <v>9.58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27.51</v>
      </c>
      <c r="AQ15" s="196">
        <v>7.66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203.01</v>
      </c>
      <c r="M16" s="196">
        <v>25.86</v>
      </c>
      <c r="N16" s="196">
        <v>34.700000000000003</v>
      </c>
      <c r="O16" s="196">
        <v>0</v>
      </c>
      <c r="P16" s="196">
        <v>36.24</v>
      </c>
      <c r="Q16" s="196">
        <v>1.91</v>
      </c>
      <c r="R16" s="196">
        <v>2.87</v>
      </c>
      <c r="S16" s="196">
        <v>1.92</v>
      </c>
      <c r="T16" s="196">
        <v>0</v>
      </c>
      <c r="U16" s="196">
        <v>24.61</v>
      </c>
      <c r="V16" s="196">
        <v>1.92</v>
      </c>
      <c r="W16" s="196">
        <v>1.92</v>
      </c>
      <c r="X16" s="196">
        <v>9.58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27.51</v>
      </c>
      <c r="AQ16" s="196">
        <v>7.66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203.01</v>
      </c>
      <c r="M17" s="196">
        <v>25.86</v>
      </c>
      <c r="N17" s="196">
        <v>34.700000000000003</v>
      </c>
      <c r="O17" s="196">
        <v>0</v>
      </c>
      <c r="P17" s="196">
        <v>36.24</v>
      </c>
      <c r="Q17" s="196">
        <v>1.91</v>
      </c>
      <c r="R17" s="196">
        <v>2.87</v>
      </c>
      <c r="S17" s="196">
        <v>1.92</v>
      </c>
      <c r="T17" s="196">
        <v>0</v>
      </c>
      <c r="U17" s="196">
        <v>24.61</v>
      </c>
      <c r="V17" s="196">
        <v>1.92</v>
      </c>
      <c r="W17" s="196">
        <v>1.92</v>
      </c>
      <c r="X17" s="196">
        <v>9.58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27.51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203.01</v>
      </c>
      <c r="M18" s="196">
        <v>25.86</v>
      </c>
      <c r="N18" s="196">
        <v>34.700000000000003</v>
      </c>
      <c r="O18" s="196">
        <v>0</v>
      </c>
      <c r="P18" s="196">
        <v>36.24</v>
      </c>
      <c r="Q18" s="196">
        <v>1.91</v>
      </c>
      <c r="R18" s="196">
        <v>2.87</v>
      </c>
      <c r="S18" s="196">
        <v>1.92</v>
      </c>
      <c r="T18" s="196">
        <v>0</v>
      </c>
      <c r="U18" s="196">
        <v>24.61</v>
      </c>
      <c r="V18" s="196">
        <v>1.92</v>
      </c>
      <c r="W18" s="196">
        <v>1.92</v>
      </c>
      <c r="X18" s="196">
        <v>9.58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27.51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203.01</v>
      </c>
      <c r="M19" s="196">
        <v>25.86</v>
      </c>
      <c r="N19" s="196">
        <v>34.700000000000003</v>
      </c>
      <c r="O19" s="196">
        <v>0</v>
      </c>
      <c r="P19" s="196">
        <v>36.24</v>
      </c>
      <c r="Q19" s="196">
        <v>1.91</v>
      </c>
      <c r="R19" s="196">
        <v>2.87</v>
      </c>
      <c r="S19" s="196">
        <v>1.92</v>
      </c>
      <c r="T19" s="196">
        <v>0</v>
      </c>
      <c r="U19" s="196">
        <v>24.61</v>
      </c>
      <c r="V19" s="196">
        <v>1.92</v>
      </c>
      <c r="W19" s="196">
        <v>1.92</v>
      </c>
      <c r="X19" s="196">
        <v>9.58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27.51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203.01</v>
      </c>
      <c r="M20" s="196">
        <v>25.86</v>
      </c>
      <c r="N20" s="196">
        <v>34.700000000000003</v>
      </c>
      <c r="O20" s="196">
        <v>0</v>
      </c>
      <c r="P20" s="196">
        <v>36.24</v>
      </c>
      <c r="Q20" s="196">
        <v>1.91</v>
      </c>
      <c r="R20" s="196">
        <v>2.87</v>
      </c>
      <c r="S20" s="196">
        <v>1.92</v>
      </c>
      <c r="T20" s="196">
        <v>0</v>
      </c>
      <c r="U20" s="196">
        <v>24.61</v>
      </c>
      <c r="V20" s="196">
        <v>1.92</v>
      </c>
      <c r="W20" s="196">
        <v>1.92</v>
      </c>
      <c r="X20" s="196">
        <v>9.58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27.51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203.01</v>
      </c>
      <c r="M21" s="196">
        <v>25.86</v>
      </c>
      <c r="N21" s="196">
        <v>34.700000000000003</v>
      </c>
      <c r="O21" s="196">
        <v>0</v>
      </c>
      <c r="P21" s="196">
        <v>36.24</v>
      </c>
      <c r="Q21" s="196">
        <v>1.91</v>
      </c>
      <c r="R21" s="196">
        <v>2.87</v>
      </c>
      <c r="S21" s="196">
        <v>1.92</v>
      </c>
      <c r="T21" s="196">
        <v>0</v>
      </c>
      <c r="U21" s="196">
        <v>24.61</v>
      </c>
      <c r="V21" s="196">
        <v>1.92</v>
      </c>
      <c r="W21" s="196">
        <v>1.92</v>
      </c>
      <c r="X21" s="196">
        <v>9.58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27.51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203.01</v>
      </c>
      <c r="M22" s="196">
        <v>25.86</v>
      </c>
      <c r="N22" s="196">
        <v>34.700000000000003</v>
      </c>
      <c r="O22" s="196">
        <v>0</v>
      </c>
      <c r="P22" s="196">
        <v>36.24</v>
      </c>
      <c r="Q22" s="196">
        <v>1.91</v>
      </c>
      <c r="R22" s="196">
        <v>2.87</v>
      </c>
      <c r="S22" s="196">
        <v>1.92</v>
      </c>
      <c r="T22" s="196">
        <v>0</v>
      </c>
      <c r="U22" s="196">
        <v>24.61</v>
      </c>
      <c r="V22" s="196">
        <v>1.91</v>
      </c>
      <c r="W22" s="196">
        <v>1.92</v>
      </c>
      <c r="X22" s="196">
        <v>9.58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27.51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201.1</v>
      </c>
      <c r="M23" s="196">
        <v>25.86</v>
      </c>
      <c r="N23" s="196">
        <v>34.700000000000003</v>
      </c>
      <c r="O23" s="196">
        <v>0</v>
      </c>
      <c r="P23" s="196">
        <v>36.24</v>
      </c>
      <c r="Q23" s="196">
        <v>1.91</v>
      </c>
      <c r="R23" s="196">
        <v>2.87</v>
      </c>
      <c r="S23" s="196">
        <v>1.92</v>
      </c>
      <c r="T23" s="196">
        <v>0</v>
      </c>
      <c r="U23" s="196">
        <v>24.61</v>
      </c>
      <c r="V23" s="196">
        <v>1.91</v>
      </c>
      <c r="W23" s="196">
        <v>1.92</v>
      </c>
      <c r="X23" s="196">
        <v>9.01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27.51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201.1</v>
      </c>
      <c r="M24" s="196">
        <v>25.86</v>
      </c>
      <c r="N24" s="196">
        <v>34.700000000000003</v>
      </c>
      <c r="O24" s="196">
        <v>0</v>
      </c>
      <c r="P24" s="196">
        <v>36.24</v>
      </c>
      <c r="Q24" s="196">
        <v>1.91</v>
      </c>
      <c r="R24" s="196">
        <v>2.87</v>
      </c>
      <c r="S24" s="196">
        <v>1.92</v>
      </c>
      <c r="T24" s="196">
        <v>0</v>
      </c>
      <c r="U24" s="196">
        <v>24.61</v>
      </c>
      <c r="V24" s="196">
        <v>1.91</v>
      </c>
      <c r="W24" s="196">
        <v>1.92</v>
      </c>
      <c r="X24" s="196">
        <v>9.58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71.239999999999995</v>
      </c>
      <c r="AQ24" s="196">
        <v>7.66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201.1</v>
      </c>
      <c r="M25" s="196">
        <v>25.86</v>
      </c>
      <c r="N25" s="196">
        <v>34.700000000000003</v>
      </c>
      <c r="O25" s="196">
        <v>0</v>
      </c>
      <c r="P25" s="196">
        <v>36.24</v>
      </c>
      <c r="Q25" s="196">
        <v>1.91</v>
      </c>
      <c r="R25" s="196">
        <v>5.44</v>
      </c>
      <c r="S25" s="196">
        <v>1.92</v>
      </c>
      <c r="T25" s="196">
        <v>0</v>
      </c>
      <c r="U25" s="196">
        <v>24.61</v>
      </c>
      <c r="V25" s="196">
        <v>1.91</v>
      </c>
      <c r="W25" s="196">
        <v>1.92</v>
      </c>
      <c r="X25" s="196">
        <v>9.58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71.25</v>
      </c>
      <c r="AQ25" s="196">
        <v>7.66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201.1</v>
      </c>
      <c r="M26" s="196">
        <v>25.86</v>
      </c>
      <c r="N26" s="196">
        <v>34.700000000000003</v>
      </c>
      <c r="O26" s="196">
        <v>0</v>
      </c>
      <c r="P26" s="196">
        <v>36.24</v>
      </c>
      <c r="Q26" s="196">
        <v>1.91</v>
      </c>
      <c r="R26" s="196">
        <v>5.95</v>
      </c>
      <c r="S26" s="196">
        <v>1.92</v>
      </c>
      <c r="T26" s="196">
        <v>0</v>
      </c>
      <c r="U26" s="196">
        <v>24.61</v>
      </c>
      <c r="V26" s="196">
        <v>5.34</v>
      </c>
      <c r="W26" s="196">
        <v>10.23</v>
      </c>
      <c r="X26" s="196">
        <v>43.34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57.65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71.25</v>
      </c>
      <c r="AQ26" s="196">
        <v>26.5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215.47</v>
      </c>
      <c r="M27" s="196">
        <v>25.86</v>
      </c>
      <c r="N27" s="196">
        <v>34.700000000000003</v>
      </c>
      <c r="O27" s="196">
        <v>0</v>
      </c>
      <c r="P27" s="196">
        <v>36.24</v>
      </c>
      <c r="Q27" s="196">
        <v>1.91</v>
      </c>
      <c r="R27" s="196">
        <v>5.95</v>
      </c>
      <c r="S27" s="196">
        <v>1.92</v>
      </c>
      <c r="T27" s="196">
        <v>0</v>
      </c>
      <c r="U27" s="196">
        <v>24.61</v>
      </c>
      <c r="V27" s="196">
        <v>5.34</v>
      </c>
      <c r="W27" s="196">
        <v>10.23</v>
      </c>
      <c r="X27" s="196">
        <v>43.34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55.49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71.25</v>
      </c>
      <c r="AQ27" s="196">
        <v>26.5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268.13</v>
      </c>
      <c r="M28" s="196">
        <v>25.86</v>
      </c>
      <c r="N28" s="196">
        <v>34.700000000000003</v>
      </c>
      <c r="O28" s="196">
        <v>0</v>
      </c>
      <c r="P28" s="196">
        <v>36.24</v>
      </c>
      <c r="Q28" s="196">
        <v>1.91</v>
      </c>
      <c r="R28" s="196">
        <v>5.92</v>
      </c>
      <c r="S28" s="196">
        <v>1.92</v>
      </c>
      <c r="T28" s="196">
        <v>0</v>
      </c>
      <c r="U28" s="196">
        <v>24.61</v>
      </c>
      <c r="V28" s="196">
        <v>4.93</v>
      </c>
      <c r="W28" s="196">
        <v>10.23</v>
      </c>
      <c r="X28" s="196">
        <v>43.34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51.38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71.25</v>
      </c>
      <c r="AQ28" s="196">
        <v>26.5</v>
      </c>
      <c r="AR28" s="196">
        <v>0.52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8.3800000000000008</v>
      </c>
      <c r="L29" s="196">
        <v>333.94</v>
      </c>
      <c r="M29" s="196">
        <v>25.86</v>
      </c>
      <c r="N29" s="196">
        <v>34.700000000000003</v>
      </c>
      <c r="O29" s="196">
        <v>0</v>
      </c>
      <c r="P29" s="196">
        <v>36.24</v>
      </c>
      <c r="Q29" s="196">
        <v>2.4500000000000002</v>
      </c>
      <c r="R29" s="196">
        <v>5.92</v>
      </c>
      <c r="S29" s="196">
        <v>2.74</v>
      </c>
      <c r="T29" s="196">
        <v>0</v>
      </c>
      <c r="U29" s="196">
        <v>24.61</v>
      </c>
      <c r="V29" s="196">
        <v>5.33</v>
      </c>
      <c r="W29" s="196">
        <v>10.23</v>
      </c>
      <c r="X29" s="196">
        <v>43.34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71.25</v>
      </c>
      <c r="AQ29" s="196">
        <v>26.5</v>
      </c>
      <c r="AR29" s="196">
        <v>1.8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8.9499999999999993</v>
      </c>
      <c r="L30" s="196">
        <v>369.31</v>
      </c>
      <c r="M30" s="196">
        <v>25.86</v>
      </c>
      <c r="N30" s="196">
        <v>34.700000000000003</v>
      </c>
      <c r="O30" s="196">
        <v>0</v>
      </c>
      <c r="P30" s="196">
        <v>36.24</v>
      </c>
      <c r="Q30" s="196">
        <v>2.88</v>
      </c>
      <c r="R30" s="196">
        <v>5.92</v>
      </c>
      <c r="S30" s="196">
        <v>4.42</v>
      </c>
      <c r="T30" s="196">
        <v>0</v>
      </c>
      <c r="U30" s="196">
        <v>24.61</v>
      </c>
      <c r="V30" s="196">
        <v>5.33</v>
      </c>
      <c r="W30" s="196">
        <v>10.23</v>
      </c>
      <c r="X30" s="196">
        <v>43.34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71.25</v>
      </c>
      <c r="AQ30" s="196">
        <v>26.5</v>
      </c>
      <c r="AR30" s="196">
        <v>5.41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8.9499999999999993</v>
      </c>
      <c r="L31" s="196">
        <v>369.31</v>
      </c>
      <c r="M31" s="196">
        <v>25.86</v>
      </c>
      <c r="N31" s="196">
        <v>34.700000000000003</v>
      </c>
      <c r="O31" s="196">
        <v>0</v>
      </c>
      <c r="P31" s="196">
        <v>36.24</v>
      </c>
      <c r="Q31" s="196">
        <v>1.76</v>
      </c>
      <c r="R31" s="196">
        <v>5.92</v>
      </c>
      <c r="S31" s="196">
        <v>3.83</v>
      </c>
      <c r="T31" s="196">
        <v>0</v>
      </c>
      <c r="U31" s="196">
        <v>24.13</v>
      </c>
      <c r="V31" s="196">
        <v>5.33</v>
      </c>
      <c r="W31" s="196">
        <v>10.23</v>
      </c>
      <c r="X31" s="196">
        <v>43.34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71.25</v>
      </c>
      <c r="AQ31" s="196">
        <v>26.5</v>
      </c>
      <c r="AR31" s="196">
        <v>11.12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369.31</v>
      </c>
      <c r="M32" s="196">
        <v>25.86</v>
      </c>
      <c r="N32" s="196">
        <v>34.700000000000003</v>
      </c>
      <c r="O32" s="196">
        <v>0</v>
      </c>
      <c r="P32" s="196">
        <v>36.24</v>
      </c>
      <c r="Q32" s="196">
        <v>1.76</v>
      </c>
      <c r="R32" s="196">
        <v>5.92</v>
      </c>
      <c r="S32" s="196">
        <v>3.83</v>
      </c>
      <c r="T32" s="196">
        <v>0</v>
      </c>
      <c r="U32" s="196">
        <v>24.13</v>
      </c>
      <c r="V32" s="196">
        <v>5.33</v>
      </c>
      <c r="W32" s="196">
        <v>10.23</v>
      </c>
      <c r="X32" s="196">
        <v>43.34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71.25</v>
      </c>
      <c r="AQ32" s="196">
        <v>26.5</v>
      </c>
      <c r="AR32" s="196">
        <v>16.37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369.31</v>
      </c>
      <c r="M33" s="196">
        <v>25.86</v>
      </c>
      <c r="N33" s="196">
        <v>34.700000000000003</v>
      </c>
      <c r="O33" s="196">
        <v>0</v>
      </c>
      <c r="P33" s="196">
        <v>36.24</v>
      </c>
      <c r="Q33" s="196">
        <v>1.76</v>
      </c>
      <c r="R33" s="196">
        <v>5.92</v>
      </c>
      <c r="S33" s="196">
        <v>3.83</v>
      </c>
      <c r="T33" s="196">
        <v>0</v>
      </c>
      <c r="U33" s="196">
        <v>24.13</v>
      </c>
      <c r="V33" s="196">
        <v>5.33</v>
      </c>
      <c r="W33" s="196">
        <v>10.23</v>
      </c>
      <c r="X33" s="196">
        <v>43.34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71.25</v>
      </c>
      <c r="AQ33" s="196">
        <v>26.5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369.31</v>
      </c>
      <c r="M34" s="196">
        <v>25.86</v>
      </c>
      <c r="N34" s="196">
        <v>34.700000000000003</v>
      </c>
      <c r="O34" s="196">
        <v>0</v>
      </c>
      <c r="P34" s="196">
        <v>36.24</v>
      </c>
      <c r="Q34" s="196">
        <v>1.76</v>
      </c>
      <c r="R34" s="196">
        <v>5.92</v>
      </c>
      <c r="S34" s="196">
        <v>3.83</v>
      </c>
      <c r="T34" s="196">
        <v>0</v>
      </c>
      <c r="U34" s="196">
        <v>24.13</v>
      </c>
      <c r="V34" s="196">
        <v>5.33</v>
      </c>
      <c r="W34" s="196">
        <v>10.23</v>
      </c>
      <c r="X34" s="196">
        <v>43.34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71.25</v>
      </c>
      <c r="AQ34" s="196">
        <v>26.5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369.31</v>
      </c>
      <c r="M35" s="196">
        <v>25.86</v>
      </c>
      <c r="N35" s="196">
        <v>34.700000000000003</v>
      </c>
      <c r="O35" s="196">
        <v>0</v>
      </c>
      <c r="P35" s="196">
        <v>36.24</v>
      </c>
      <c r="Q35" s="196">
        <v>1.76</v>
      </c>
      <c r="R35" s="196">
        <v>5.92</v>
      </c>
      <c r="S35" s="196">
        <v>3.83</v>
      </c>
      <c r="T35" s="196">
        <v>0</v>
      </c>
      <c r="U35" s="196">
        <v>24.13</v>
      </c>
      <c r="V35" s="196">
        <v>5.33</v>
      </c>
      <c r="W35" s="196">
        <v>10.23</v>
      </c>
      <c r="X35" s="196">
        <v>43.34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71.25</v>
      </c>
      <c r="AQ35" s="196">
        <v>26.5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369.31</v>
      </c>
      <c r="M36" s="196">
        <v>25.86</v>
      </c>
      <c r="N36" s="196">
        <v>34.700000000000003</v>
      </c>
      <c r="O36" s="196">
        <v>0</v>
      </c>
      <c r="P36" s="196">
        <v>36.24</v>
      </c>
      <c r="Q36" s="196">
        <v>1.76</v>
      </c>
      <c r="R36" s="196">
        <v>5.92</v>
      </c>
      <c r="S36" s="196">
        <v>3.83</v>
      </c>
      <c r="T36" s="196">
        <v>0</v>
      </c>
      <c r="U36" s="196">
        <v>24.13</v>
      </c>
      <c r="V36" s="196">
        <v>5.33</v>
      </c>
      <c r="W36" s="196">
        <v>10.23</v>
      </c>
      <c r="X36" s="196">
        <v>43.34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71.25</v>
      </c>
      <c r="AQ36" s="196">
        <v>26.5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369.31</v>
      </c>
      <c r="M37" s="196">
        <v>25.86</v>
      </c>
      <c r="N37" s="196">
        <v>34.700000000000003</v>
      </c>
      <c r="O37" s="196">
        <v>0</v>
      </c>
      <c r="P37" s="196">
        <v>36.24</v>
      </c>
      <c r="Q37" s="196">
        <v>1.76</v>
      </c>
      <c r="R37" s="196">
        <v>5.92</v>
      </c>
      <c r="S37" s="196">
        <v>3.83</v>
      </c>
      <c r="T37" s="196">
        <v>0</v>
      </c>
      <c r="U37" s="196">
        <v>24.13</v>
      </c>
      <c r="V37" s="196">
        <v>5.33</v>
      </c>
      <c r="W37" s="196">
        <v>10.23</v>
      </c>
      <c r="X37" s="196">
        <v>43.34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71.25</v>
      </c>
      <c r="AQ37" s="196">
        <v>26.5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369.31</v>
      </c>
      <c r="M38" s="196">
        <v>25.86</v>
      </c>
      <c r="N38" s="196">
        <v>34.700000000000003</v>
      </c>
      <c r="O38" s="196">
        <v>0</v>
      </c>
      <c r="P38" s="196">
        <v>36.24</v>
      </c>
      <c r="Q38" s="196">
        <v>1.76</v>
      </c>
      <c r="R38" s="196">
        <v>5.92</v>
      </c>
      <c r="S38" s="196">
        <v>3.83</v>
      </c>
      <c r="T38" s="196">
        <v>0</v>
      </c>
      <c r="U38" s="196">
        <v>24.13</v>
      </c>
      <c r="V38" s="196">
        <v>5.33</v>
      </c>
      <c r="W38" s="196">
        <v>10.23</v>
      </c>
      <c r="X38" s="196">
        <v>43.34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71.25</v>
      </c>
      <c r="AQ38" s="196">
        <v>26.5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369.31</v>
      </c>
      <c r="M39" s="196">
        <v>25.86</v>
      </c>
      <c r="N39" s="196">
        <v>34.700000000000003</v>
      </c>
      <c r="O39" s="196">
        <v>0</v>
      </c>
      <c r="P39" s="196">
        <v>36.24</v>
      </c>
      <c r="Q39" s="196">
        <v>1.76</v>
      </c>
      <c r="R39" s="196">
        <v>5.92</v>
      </c>
      <c r="S39" s="196">
        <v>3.83</v>
      </c>
      <c r="T39" s="196">
        <v>0</v>
      </c>
      <c r="U39" s="196">
        <v>24.13</v>
      </c>
      <c r="V39" s="196">
        <v>5.33</v>
      </c>
      <c r="W39" s="196">
        <v>10.23</v>
      </c>
      <c r="X39" s="196">
        <v>43.34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71.25</v>
      </c>
      <c r="AQ39" s="196">
        <v>26.5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369.31</v>
      </c>
      <c r="M40" s="196">
        <v>25.86</v>
      </c>
      <c r="N40" s="196">
        <v>34.700000000000003</v>
      </c>
      <c r="O40" s="196">
        <v>0</v>
      </c>
      <c r="P40" s="196">
        <v>36.24</v>
      </c>
      <c r="Q40" s="196">
        <v>1.76</v>
      </c>
      <c r="R40" s="196">
        <v>5.92</v>
      </c>
      <c r="S40" s="196">
        <v>3.83</v>
      </c>
      <c r="T40" s="196">
        <v>0</v>
      </c>
      <c r="U40" s="196">
        <v>24.13</v>
      </c>
      <c r="V40" s="196">
        <v>5.33</v>
      </c>
      <c r="W40" s="196">
        <v>10.23</v>
      </c>
      <c r="X40" s="196">
        <v>43.34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71.25</v>
      </c>
      <c r="AQ40" s="196">
        <v>26.5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369.31</v>
      </c>
      <c r="M41" s="196">
        <v>25.86</v>
      </c>
      <c r="N41" s="196">
        <v>34.700000000000003</v>
      </c>
      <c r="O41" s="196">
        <v>0</v>
      </c>
      <c r="P41" s="196">
        <v>36.24</v>
      </c>
      <c r="Q41" s="196">
        <v>0</v>
      </c>
      <c r="R41" s="196">
        <v>5.92</v>
      </c>
      <c r="S41" s="196">
        <v>3.83</v>
      </c>
      <c r="T41" s="196">
        <v>0</v>
      </c>
      <c r="U41" s="196">
        <v>24.13</v>
      </c>
      <c r="V41" s="196">
        <v>5.33</v>
      </c>
      <c r="W41" s="196">
        <v>10.23</v>
      </c>
      <c r="X41" s="196">
        <v>43.34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71.25</v>
      </c>
      <c r="AQ41" s="196">
        <v>26.5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369.31</v>
      </c>
      <c r="M42" s="196">
        <v>25.86</v>
      </c>
      <c r="N42" s="196">
        <v>34.700000000000003</v>
      </c>
      <c r="O42" s="196">
        <v>0</v>
      </c>
      <c r="P42" s="196">
        <v>36.24</v>
      </c>
      <c r="Q42" s="196">
        <v>0</v>
      </c>
      <c r="R42" s="196">
        <v>5.92</v>
      </c>
      <c r="S42" s="196">
        <v>3.83</v>
      </c>
      <c r="T42" s="196">
        <v>0</v>
      </c>
      <c r="U42" s="196">
        <v>24.13</v>
      </c>
      <c r="V42" s="196">
        <v>5.33</v>
      </c>
      <c r="W42" s="196">
        <v>10.23</v>
      </c>
      <c r="X42" s="196">
        <v>43.34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71.25</v>
      </c>
      <c r="AQ42" s="196">
        <v>26.5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359.1</v>
      </c>
      <c r="M43" s="196">
        <v>25.86</v>
      </c>
      <c r="N43" s="196">
        <v>34.700000000000003</v>
      </c>
      <c r="O43" s="196">
        <v>0</v>
      </c>
      <c r="P43" s="196">
        <v>36.24</v>
      </c>
      <c r="Q43" s="196">
        <v>0</v>
      </c>
      <c r="R43" s="196">
        <v>5.92</v>
      </c>
      <c r="S43" s="196">
        <v>0.96</v>
      </c>
      <c r="T43" s="196">
        <v>0</v>
      </c>
      <c r="U43" s="196">
        <v>24.13</v>
      </c>
      <c r="V43" s="196">
        <v>5.33</v>
      </c>
      <c r="W43" s="196">
        <v>10.23</v>
      </c>
      <c r="X43" s="196">
        <v>43.34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71.25</v>
      </c>
      <c r="AQ43" s="196">
        <v>26.5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325.58999999999997</v>
      </c>
      <c r="M44" s="196">
        <v>25.86</v>
      </c>
      <c r="N44" s="196">
        <v>34.700000000000003</v>
      </c>
      <c r="O44" s="196">
        <v>0</v>
      </c>
      <c r="P44" s="196">
        <v>36.24</v>
      </c>
      <c r="Q44" s="196">
        <v>0</v>
      </c>
      <c r="R44" s="196">
        <v>5.92</v>
      </c>
      <c r="S44" s="196">
        <v>0.96</v>
      </c>
      <c r="T44" s="196">
        <v>0</v>
      </c>
      <c r="U44" s="196">
        <v>24.13</v>
      </c>
      <c r="V44" s="196">
        <v>5.33</v>
      </c>
      <c r="W44" s="196">
        <v>10.23</v>
      </c>
      <c r="X44" s="196">
        <v>43.34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71.25</v>
      </c>
      <c r="AQ44" s="196">
        <v>26.5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325.58999999999997</v>
      </c>
      <c r="M45" s="196">
        <v>25.86</v>
      </c>
      <c r="N45" s="196">
        <v>34.700000000000003</v>
      </c>
      <c r="O45" s="196">
        <v>0</v>
      </c>
      <c r="P45" s="196">
        <v>36.24</v>
      </c>
      <c r="Q45" s="196">
        <v>0</v>
      </c>
      <c r="R45" s="196">
        <v>5.92</v>
      </c>
      <c r="S45" s="196">
        <v>0.96</v>
      </c>
      <c r="T45" s="196">
        <v>0</v>
      </c>
      <c r="U45" s="196">
        <v>24.13</v>
      </c>
      <c r="V45" s="196">
        <v>5.33</v>
      </c>
      <c r="W45" s="196">
        <v>10.23</v>
      </c>
      <c r="X45" s="196">
        <v>43.34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71.25</v>
      </c>
      <c r="AQ45" s="196">
        <v>26.5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296.86</v>
      </c>
      <c r="M46" s="196">
        <v>25.86</v>
      </c>
      <c r="N46" s="196">
        <v>34.700000000000003</v>
      </c>
      <c r="O46" s="196">
        <v>0</v>
      </c>
      <c r="P46" s="196">
        <v>36.24</v>
      </c>
      <c r="Q46" s="196">
        <v>0</v>
      </c>
      <c r="R46" s="196">
        <v>5.95</v>
      </c>
      <c r="S46" s="196">
        <v>1.92</v>
      </c>
      <c r="T46" s="196">
        <v>0</v>
      </c>
      <c r="U46" s="196">
        <v>24.13</v>
      </c>
      <c r="V46" s="196">
        <v>5.33</v>
      </c>
      <c r="W46" s="196">
        <v>10.23</v>
      </c>
      <c r="X46" s="196">
        <v>43.34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71.25</v>
      </c>
      <c r="AQ46" s="196">
        <v>26.5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296.86</v>
      </c>
      <c r="M47" s="196">
        <v>25.86</v>
      </c>
      <c r="N47" s="196">
        <v>34.700000000000003</v>
      </c>
      <c r="O47" s="196">
        <v>0</v>
      </c>
      <c r="P47" s="196">
        <v>36.24</v>
      </c>
      <c r="Q47" s="196">
        <v>0</v>
      </c>
      <c r="R47" s="196">
        <v>5.92</v>
      </c>
      <c r="S47" s="196">
        <v>1.92</v>
      </c>
      <c r="T47" s="196">
        <v>0</v>
      </c>
      <c r="U47" s="196">
        <v>24.13</v>
      </c>
      <c r="V47" s="196">
        <v>5.33</v>
      </c>
      <c r="W47" s="196">
        <v>10.23</v>
      </c>
      <c r="X47" s="196">
        <v>43.34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71.25</v>
      </c>
      <c r="AQ47" s="196">
        <v>26.5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296.86</v>
      </c>
      <c r="M48" s="196">
        <v>25.86</v>
      </c>
      <c r="N48" s="196">
        <v>34.700000000000003</v>
      </c>
      <c r="O48" s="196">
        <v>0</v>
      </c>
      <c r="P48" s="196">
        <v>36.24</v>
      </c>
      <c r="Q48" s="196">
        <v>0</v>
      </c>
      <c r="R48" s="196">
        <v>5.92</v>
      </c>
      <c r="S48" s="196">
        <v>1.92</v>
      </c>
      <c r="T48" s="196">
        <v>0</v>
      </c>
      <c r="U48" s="196">
        <v>24.13</v>
      </c>
      <c r="V48" s="196">
        <v>5.33</v>
      </c>
      <c r="W48" s="196">
        <v>10.23</v>
      </c>
      <c r="X48" s="196">
        <v>43.34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71.25</v>
      </c>
      <c r="AQ48" s="196">
        <v>26.5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296.86</v>
      </c>
      <c r="M49" s="196">
        <v>25.86</v>
      </c>
      <c r="N49" s="196">
        <v>34.700000000000003</v>
      </c>
      <c r="O49" s="196">
        <v>0</v>
      </c>
      <c r="P49" s="196">
        <v>36.24</v>
      </c>
      <c r="Q49" s="196">
        <v>0</v>
      </c>
      <c r="R49" s="196">
        <v>5.92</v>
      </c>
      <c r="S49" s="196">
        <v>1.92</v>
      </c>
      <c r="T49" s="196">
        <v>0</v>
      </c>
      <c r="U49" s="196">
        <v>24.13</v>
      </c>
      <c r="V49" s="196">
        <v>5.33</v>
      </c>
      <c r="W49" s="196">
        <v>10.23</v>
      </c>
      <c r="X49" s="196">
        <v>43.34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71.25</v>
      </c>
      <c r="AQ49" s="196">
        <v>26.5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268.13</v>
      </c>
      <c r="M50" s="196">
        <v>25.86</v>
      </c>
      <c r="N50" s="196">
        <v>34.700000000000003</v>
      </c>
      <c r="O50" s="196">
        <v>0</v>
      </c>
      <c r="P50" s="196">
        <v>36.24</v>
      </c>
      <c r="Q50" s="196">
        <v>0</v>
      </c>
      <c r="R50" s="196">
        <v>5.92</v>
      </c>
      <c r="S50" s="196">
        <v>1.92</v>
      </c>
      <c r="T50" s="196">
        <v>0</v>
      </c>
      <c r="U50" s="196">
        <v>24.13</v>
      </c>
      <c r="V50" s="196">
        <v>5.33</v>
      </c>
      <c r="W50" s="196">
        <v>10.23</v>
      </c>
      <c r="X50" s="196">
        <v>43.34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71.25</v>
      </c>
      <c r="AQ50" s="196">
        <v>26.5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258.55</v>
      </c>
      <c r="M51" s="196">
        <v>25.86</v>
      </c>
      <c r="N51" s="196">
        <v>34.700000000000003</v>
      </c>
      <c r="O51" s="196">
        <v>0</v>
      </c>
      <c r="P51" s="196">
        <v>36.24</v>
      </c>
      <c r="Q51" s="196">
        <v>0</v>
      </c>
      <c r="R51" s="196">
        <v>5.92</v>
      </c>
      <c r="S51" s="196">
        <v>1.92</v>
      </c>
      <c r="T51" s="196">
        <v>0</v>
      </c>
      <c r="U51" s="196">
        <v>24.13</v>
      </c>
      <c r="V51" s="196">
        <v>5.33</v>
      </c>
      <c r="W51" s="196">
        <v>10.23</v>
      </c>
      <c r="X51" s="196">
        <v>43.34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54.71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71.25</v>
      </c>
      <c r="AQ51" s="196">
        <v>26.5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229.83</v>
      </c>
      <c r="M52" s="196">
        <v>25.86</v>
      </c>
      <c r="N52" s="196">
        <v>34.700000000000003</v>
      </c>
      <c r="O52" s="196">
        <v>0</v>
      </c>
      <c r="P52" s="196">
        <v>36.24</v>
      </c>
      <c r="Q52" s="196">
        <v>0</v>
      </c>
      <c r="R52" s="196">
        <v>5.92</v>
      </c>
      <c r="S52" s="196">
        <v>1.92</v>
      </c>
      <c r="T52" s="196">
        <v>0</v>
      </c>
      <c r="U52" s="196">
        <v>24.13</v>
      </c>
      <c r="V52" s="196">
        <v>5.34</v>
      </c>
      <c r="W52" s="196">
        <v>10.23</v>
      </c>
      <c r="X52" s="196">
        <v>43.34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54.71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71.25</v>
      </c>
      <c r="AQ52" s="196">
        <v>26.5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229.83</v>
      </c>
      <c r="M53" s="196">
        <v>25.86</v>
      </c>
      <c r="N53" s="196">
        <v>34.700000000000003</v>
      </c>
      <c r="O53" s="196">
        <v>0</v>
      </c>
      <c r="P53" s="196">
        <v>36.24</v>
      </c>
      <c r="Q53" s="196">
        <v>0</v>
      </c>
      <c r="R53" s="196">
        <v>7.51</v>
      </c>
      <c r="S53" s="196">
        <v>1.92</v>
      </c>
      <c r="T53" s="196">
        <v>0</v>
      </c>
      <c r="U53" s="196">
        <v>24.13</v>
      </c>
      <c r="V53" s="196">
        <v>5.34</v>
      </c>
      <c r="W53" s="196">
        <v>10.23</v>
      </c>
      <c r="X53" s="196">
        <v>43.34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54.71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71.25</v>
      </c>
      <c r="AQ53" s="196">
        <v>26.5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229.83</v>
      </c>
      <c r="M54" s="196">
        <v>25.86</v>
      </c>
      <c r="N54" s="196">
        <v>34.700000000000003</v>
      </c>
      <c r="O54" s="196">
        <v>0</v>
      </c>
      <c r="P54" s="196">
        <v>36.24</v>
      </c>
      <c r="Q54" s="196">
        <v>0</v>
      </c>
      <c r="R54" s="196">
        <v>7.51</v>
      </c>
      <c r="S54" s="196">
        <v>1.92</v>
      </c>
      <c r="T54" s="196">
        <v>0</v>
      </c>
      <c r="U54" s="196">
        <v>24.13</v>
      </c>
      <c r="V54" s="196">
        <v>5.34</v>
      </c>
      <c r="W54" s="196">
        <v>10.23</v>
      </c>
      <c r="X54" s="196">
        <v>43.34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54.71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71.25</v>
      </c>
      <c r="AQ54" s="196">
        <v>26.5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1.94</v>
      </c>
      <c r="L55" s="196">
        <v>201.09</v>
      </c>
      <c r="M55" s="196">
        <v>25.86</v>
      </c>
      <c r="N55" s="196">
        <v>34.700000000000003</v>
      </c>
      <c r="O55" s="196">
        <v>0</v>
      </c>
      <c r="P55" s="196">
        <v>36.24</v>
      </c>
      <c r="Q55" s="196">
        <v>0</v>
      </c>
      <c r="R55" s="196">
        <v>2.87</v>
      </c>
      <c r="S55" s="196">
        <v>1.92</v>
      </c>
      <c r="T55" s="196">
        <v>0</v>
      </c>
      <c r="U55" s="196">
        <v>24.13</v>
      </c>
      <c r="V55" s="196">
        <v>1.91</v>
      </c>
      <c r="W55" s="196">
        <v>10.23</v>
      </c>
      <c r="X55" s="196">
        <v>43.34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54.71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72.06</v>
      </c>
      <c r="AQ55" s="196">
        <v>7.66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201.09</v>
      </c>
      <c r="M56" s="196">
        <v>25.86</v>
      </c>
      <c r="N56" s="196">
        <v>34.700000000000003</v>
      </c>
      <c r="O56" s="196">
        <v>0</v>
      </c>
      <c r="P56" s="196">
        <v>36.24</v>
      </c>
      <c r="Q56" s="196">
        <v>0</v>
      </c>
      <c r="R56" s="196">
        <v>2.87</v>
      </c>
      <c r="S56" s="196">
        <v>0.42</v>
      </c>
      <c r="T56" s="196">
        <v>0</v>
      </c>
      <c r="U56" s="196">
        <v>24.13</v>
      </c>
      <c r="V56" s="196">
        <v>1.91</v>
      </c>
      <c r="W56" s="196">
        <v>10.23</v>
      </c>
      <c r="X56" s="196">
        <v>43.34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54.71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72.06</v>
      </c>
      <c r="AQ56" s="196">
        <v>7.66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203.01</v>
      </c>
      <c r="M57" s="196">
        <v>25.86</v>
      </c>
      <c r="N57" s="196">
        <v>34.700000000000003</v>
      </c>
      <c r="O57" s="196">
        <v>0</v>
      </c>
      <c r="P57" s="196">
        <v>36.24</v>
      </c>
      <c r="Q57" s="196">
        <v>0</v>
      </c>
      <c r="R57" s="196">
        <v>1.74</v>
      </c>
      <c r="S57" s="196">
        <v>0.72</v>
      </c>
      <c r="T57" s="196">
        <v>0</v>
      </c>
      <c r="U57" s="196">
        <v>24.13</v>
      </c>
      <c r="V57" s="196">
        <v>1.91</v>
      </c>
      <c r="W57" s="196">
        <v>10.23</v>
      </c>
      <c r="X57" s="196">
        <v>43.34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54.71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71.239999999999995</v>
      </c>
      <c r="AQ57" s="196">
        <v>7.66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203.01</v>
      </c>
      <c r="M58" s="196">
        <v>25.86</v>
      </c>
      <c r="N58" s="196">
        <v>34.700000000000003</v>
      </c>
      <c r="O58" s="196">
        <v>0</v>
      </c>
      <c r="P58" s="196">
        <v>36.24</v>
      </c>
      <c r="Q58" s="196">
        <v>0</v>
      </c>
      <c r="R58" s="196">
        <v>1.91</v>
      </c>
      <c r="S58" s="196">
        <v>1.69</v>
      </c>
      <c r="T58" s="196">
        <v>0</v>
      </c>
      <c r="U58" s="196">
        <v>24.13</v>
      </c>
      <c r="V58" s="196">
        <v>1.91</v>
      </c>
      <c r="W58" s="196">
        <v>10.23</v>
      </c>
      <c r="X58" s="196">
        <v>43.34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54.71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71.239999999999995</v>
      </c>
      <c r="AQ58" s="196">
        <v>7.66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203.01</v>
      </c>
      <c r="M59" s="196">
        <v>25.86</v>
      </c>
      <c r="N59" s="196">
        <v>34.700000000000003</v>
      </c>
      <c r="O59" s="196">
        <v>0</v>
      </c>
      <c r="P59" s="196">
        <v>36.24</v>
      </c>
      <c r="Q59" s="196">
        <v>0</v>
      </c>
      <c r="R59" s="196">
        <v>11.18</v>
      </c>
      <c r="S59" s="196">
        <v>1.91</v>
      </c>
      <c r="T59" s="196">
        <v>0</v>
      </c>
      <c r="U59" s="196">
        <v>24.13</v>
      </c>
      <c r="V59" s="196">
        <v>5.34</v>
      </c>
      <c r="W59" s="196">
        <v>10.23</v>
      </c>
      <c r="X59" s="196">
        <v>43.34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57.03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71.239999999999995</v>
      </c>
      <c r="AQ59" s="196">
        <v>26.5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203.01</v>
      </c>
      <c r="M60" s="196">
        <v>25.86</v>
      </c>
      <c r="N60" s="196">
        <v>34.700000000000003</v>
      </c>
      <c r="O60" s="196">
        <v>0</v>
      </c>
      <c r="P60" s="196">
        <v>36.24</v>
      </c>
      <c r="Q60" s="196">
        <v>0</v>
      </c>
      <c r="R60" s="196">
        <v>11.51</v>
      </c>
      <c r="S60" s="196">
        <v>1.92</v>
      </c>
      <c r="T60" s="196">
        <v>0</v>
      </c>
      <c r="U60" s="196">
        <v>24.13</v>
      </c>
      <c r="V60" s="196">
        <v>5.34</v>
      </c>
      <c r="W60" s="196">
        <v>10.23</v>
      </c>
      <c r="X60" s="196">
        <v>43.34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57.03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71.239999999999995</v>
      </c>
      <c r="AQ60" s="196">
        <v>26.5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229.82</v>
      </c>
      <c r="M61" s="196">
        <v>25.86</v>
      </c>
      <c r="N61" s="196">
        <v>34.700000000000003</v>
      </c>
      <c r="O61" s="196">
        <v>0</v>
      </c>
      <c r="P61" s="196">
        <v>36.24</v>
      </c>
      <c r="Q61" s="196">
        <v>0</v>
      </c>
      <c r="R61" s="196">
        <v>12.46</v>
      </c>
      <c r="S61" s="196">
        <v>1.92</v>
      </c>
      <c r="T61" s="196">
        <v>0</v>
      </c>
      <c r="U61" s="196">
        <v>24.13</v>
      </c>
      <c r="V61" s="196">
        <v>5.34</v>
      </c>
      <c r="W61" s="196">
        <v>10.23</v>
      </c>
      <c r="X61" s="196">
        <v>43.34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57.03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71.239999999999995</v>
      </c>
      <c r="AQ61" s="196">
        <v>26.5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225.03</v>
      </c>
      <c r="M62" s="196">
        <v>25.86</v>
      </c>
      <c r="N62" s="196">
        <v>34.700000000000003</v>
      </c>
      <c r="O62" s="196">
        <v>0</v>
      </c>
      <c r="P62" s="196">
        <v>36.24</v>
      </c>
      <c r="Q62" s="196">
        <v>0</v>
      </c>
      <c r="R62" s="196">
        <v>12.46</v>
      </c>
      <c r="S62" s="196">
        <v>1.92</v>
      </c>
      <c r="T62" s="196">
        <v>0</v>
      </c>
      <c r="U62" s="196">
        <v>24.13</v>
      </c>
      <c r="V62" s="196">
        <v>5.34</v>
      </c>
      <c r="W62" s="196">
        <v>10.23</v>
      </c>
      <c r="X62" s="196">
        <v>43.34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57.03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71.239999999999995</v>
      </c>
      <c r="AQ62" s="196">
        <v>26.5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239.4</v>
      </c>
      <c r="M63" s="196">
        <v>25.86</v>
      </c>
      <c r="N63" s="196">
        <v>34.700000000000003</v>
      </c>
      <c r="O63" s="196">
        <v>0</v>
      </c>
      <c r="P63" s="196">
        <v>36.24</v>
      </c>
      <c r="Q63" s="196">
        <v>0</v>
      </c>
      <c r="R63" s="196">
        <v>12.46</v>
      </c>
      <c r="S63" s="196">
        <v>1.92</v>
      </c>
      <c r="T63" s="196">
        <v>0</v>
      </c>
      <c r="U63" s="196">
        <v>24.13</v>
      </c>
      <c r="V63" s="196">
        <v>5.34</v>
      </c>
      <c r="W63" s="196">
        <v>10.23</v>
      </c>
      <c r="X63" s="196">
        <v>43.34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57.03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71.239999999999995</v>
      </c>
      <c r="AQ63" s="196">
        <v>26.5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268.13</v>
      </c>
      <c r="M64" s="196">
        <v>25.86</v>
      </c>
      <c r="N64" s="196">
        <v>34.700000000000003</v>
      </c>
      <c r="O64" s="196">
        <v>0</v>
      </c>
      <c r="P64" s="196">
        <v>36.24</v>
      </c>
      <c r="Q64" s="196">
        <v>0</v>
      </c>
      <c r="R64" s="196">
        <v>12.46</v>
      </c>
      <c r="S64" s="196">
        <v>1.92</v>
      </c>
      <c r="T64" s="196">
        <v>0</v>
      </c>
      <c r="U64" s="196">
        <v>24.13</v>
      </c>
      <c r="V64" s="196">
        <v>5.34</v>
      </c>
      <c r="W64" s="196">
        <v>10.23</v>
      </c>
      <c r="X64" s="196">
        <v>43.34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57.03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71.239999999999995</v>
      </c>
      <c r="AQ64" s="196">
        <v>26.5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253.76</v>
      </c>
      <c r="M65" s="196">
        <v>25.86</v>
      </c>
      <c r="N65" s="196">
        <v>34.700000000000003</v>
      </c>
      <c r="O65" s="196">
        <v>0</v>
      </c>
      <c r="P65" s="196">
        <v>36.24</v>
      </c>
      <c r="Q65" s="196">
        <v>0</v>
      </c>
      <c r="R65" s="196">
        <v>12.46</v>
      </c>
      <c r="S65" s="196">
        <v>1.92</v>
      </c>
      <c r="T65" s="196">
        <v>0</v>
      </c>
      <c r="U65" s="196">
        <v>24.13</v>
      </c>
      <c r="V65" s="196">
        <v>5.34</v>
      </c>
      <c r="W65" s="196">
        <v>10.23</v>
      </c>
      <c r="X65" s="196">
        <v>43.34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57.03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71.25</v>
      </c>
      <c r="AQ65" s="196">
        <v>26.5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253.76</v>
      </c>
      <c r="M66" s="196">
        <v>25.86</v>
      </c>
      <c r="N66" s="196">
        <v>34.700000000000003</v>
      </c>
      <c r="O66" s="196">
        <v>0</v>
      </c>
      <c r="P66" s="196">
        <v>36.24</v>
      </c>
      <c r="Q66" s="196">
        <v>0</v>
      </c>
      <c r="R66" s="196">
        <v>12.46</v>
      </c>
      <c r="S66" s="196">
        <v>1.92</v>
      </c>
      <c r="T66" s="196">
        <v>0</v>
      </c>
      <c r="U66" s="196">
        <v>24.13</v>
      </c>
      <c r="V66" s="196">
        <v>5.34</v>
      </c>
      <c r="W66" s="196">
        <v>10.23</v>
      </c>
      <c r="X66" s="196">
        <v>43.34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57.03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71.25</v>
      </c>
      <c r="AQ66" s="196">
        <v>26.5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253.76</v>
      </c>
      <c r="M67" s="196">
        <v>25.86</v>
      </c>
      <c r="N67" s="196">
        <v>34.700000000000003</v>
      </c>
      <c r="O67" s="196">
        <v>0</v>
      </c>
      <c r="P67" s="196">
        <v>36.24</v>
      </c>
      <c r="Q67" s="196">
        <v>0</v>
      </c>
      <c r="R67" s="196">
        <v>12.46</v>
      </c>
      <c r="S67" s="196">
        <v>1.89</v>
      </c>
      <c r="T67" s="196">
        <v>0</v>
      </c>
      <c r="U67" s="196">
        <v>24.13</v>
      </c>
      <c r="V67" s="196">
        <v>5.33</v>
      </c>
      <c r="W67" s="196">
        <v>10.23</v>
      </c>
      <c r="X67" s="196">
        <v>43.34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56.82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71.25</v>
      </c>
      <c r="AQ67" s="196">
        <v>26.5</v>
      </c>
      <c r="AR67" s="196">
        <v>22.47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304.52</v>
      </c>
      <c r="M68" s="196">
        <v>25.86</v>
      </c>
      <c r="N68" s="196">
        <v>34.700000000000003</v>
      </c>
      <c r="O68" s="196">
        <v>0</v>
      </c>
      <c r="P68" s="196">
        <v>36.24</v>
      </c>
      <c r="Q68" s="196">
        <v>0</v>
      </c>
      <c r="R68" s="196">
        <v>12.46</v>
      </c>
      <c r="S68" s="196">
        <v>1.92</v>
      </c>
      <c r="T68" s="196">
        <v>0</v>
      </c>
      <c r="U68" s="196">
        <v>24.13</v>
      </c>
      <c r="V68" s="196">
        <v>5.33</v>
      </c>
      <c r="W68" s="196">
        <v>10.23</v>
      </c>
      <c r="X68" s="196">
        <v>43.34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56.82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71.25</v>
      </c>
      <c r="AQ68" s="196">
        <v>26.5</v>
      </c>
      <c r="AR68" s="196">
        <v>17.68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362.76</v>
      </c>
      <c r="M69" s="196">
        <v>25.86</v>
      </c>
      <c r="N69" s="196">
        <v>34.700000000000003</v>
      </c>
      <c r="O69" s="196">
        <v>0</v>
      </c>
      <c r="P69" s="196">
        <v>36.24</v>
      </c>
      <c r="Q69" s="196">
        <v>0</v>
      </c>
      <c r="R69" s="196">
        <v>12.46</v>
      </c>
      <c r="S69" s="196">
        <v>1.8</v>
      </c>
      <c r="T69" s="196">
        <v>0</v>
      </c>
      <c r="U69" s="196">
        <v>24.13</v>
      </c>
      <c r="V69" s="196">
        <v>5.33</v>
      </c>
      <c r="W69" s="196">
        <v>10.23</v>
      </c>
      <c r="X69" s="196">
        <v>43.34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71.25</v>
      </c>
      <c r="AQ69" s="196">
        <v>26.5</v>
      </c>
      <c r="AR69" s="196">
        <v>9.73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369.55</v>
      </c>
      <c r="M70" s="196">
        <v>25.86</v>
      </c>
      <c r="N70" s="196">
        <v>34.700000000000003</v>
      </c>
      <c r="O70" s="196">
        <v>0</v>
      </c>
      <c r="P70" s="196">
        <v>36.24</v>
      </c>
      <c r="Q70" s="196">
        <v>0</v>
      </c>
      <c r="R70" s="196">
        <v>12.46</v>
      </c>
      <c r="S70" s="196">
        <v>1.91</v>
      </c>
      <c r="T70" s="196">
        <v>0</v>
      </c>
      <c r="U70" s="196">
        <v>24.13</v>
      </c>
      <c r="V70" s="196">
        <v>5.33</v>
      </c>
      <c r="W70" s="196">
        <v>10.23</v>
      </c>
      <c r="X70" s="196">
        <v>43.34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48.44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71.25</v>
      </c>
      <c r="AQ70" s="196">
        <v>26.5</v>
      </c>
      <c r="AR70" s="196">
        <v>4.32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369.55</v>
      </c>
      <c r="M71" s="196">
        <v>25.86</v>
      </c>
      <c r="N71" s="196">
        <v>34.700000000000003</v>
      </c>
      <c r="O71" s="196">
        <v>0</v>
      </c>
      <c r="P71" s="196">
        <v>36.24</v>
      </c>
      <c r="Q71" s="196">
        <v>0</v>
      </c>
      <c r="R71" s="196">
        <v>12.46</v>
      </c>
      <c r="S71" s="196">
        <v>4.26</v>
      </c>
      <c r="T71" s="196">
        <v>0</v>
      </c>
      <c r="U71" s="196">
        <v>24.13</v>
      </c>
      <c r="V71" s="196">
        <v>5.33</v>
      </c>
      <c r="W71" s="196">
        <v>10.23</v>
      </c>
      <c r="X71" s="196">
        <v>43.34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71.25</v>
      </c>
      <c r="AQ71" s="196">
        <v>26.5</v>
      </c>
      <c r="AR71" s="196">
        <v>1.3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369.54</v>
      </c>
      <c r="M72" s="196">
        <v>25.86</v>
      </c>
      <c r="N72" s="196">
        <v>34.700000000000003</v>
      </c>
      <c r="O72" s="196">
        <v>0</v>
      </c>
      <c r="P72" s="196">
        <v>36.24</v>
      </c>
      <c r="Q72" s="196">
        <v>0</v>
      </c>
      <c r="R72" s="196">
        <v>12.46</v>
      </c>
      <c r="S72" s="196">
        <v>4.26</v>
      </c>
      <c r="T72" s="196">
        <v>0</v>
      </c>
      <c r="U72" s="196">
        <v>24.13</v>
      </c>
      <c r="V72" s="196">
        <v>5.33</v>
      </c>
      <c r="W72" s="196">
        <v>10.23</v>
      </c>
      <c r="X72" s="196">
        <v>43.34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71.25</v>
      </c>
      <c r="AQ72" s="196">
        <v>26.5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369.54</v>
      </c>
      <c r="M73" s="196">
        <v>25.86</v>
      </c>
      <c r="N73" s="196">
        <v>34.700000000000003</v>
      </c>
      <c r="O73" s="196">
        <v>0</v>
      </c>
      <c r="P73" s="196">
        <v>36.24</v>
      </c>
      <c r="Q73" s="196">
        <v>0</v>
      </c>
      <c r="R73" s="196">
        <v>12.46</v>
      </c>
      <c r="S73" s="196">
        <v>4.26</v>
      </c>
      <c r="T73" s="196">
        <v>0</v>
      </c>
      <c r="U73" s="196">
        <v>24.13</v>
      </c>
      <c r="V73" s="196">
        <v>5.33</v>
      </c>
      <c r="W73" s="196">
        <v>10.23</v>
      </c>
      <c r="X73" s="196">
        <v>43.34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71.25</v>
      </c>
      <c r="AQ73" s="196">
        <v>26.5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369.54</v>
      </c>
      <c r="M74" s="196">
        <v>25.86</v>
      </c>
      <c r="N74" s="196">
        <v>34.700000000000003</v>
      </c>
      <c r="O74" s="196">
        <v>0</v>
      </c>
      <c r="P74" s="196">
        <v>36.24</v>
      </c>
      <c r="Q74" s="196">
        <v>0</v>
      </c>
      <c r="R74" s="196">
        <v>12.46</v>
      </c>
      <c r="S74" s="196">
        <v>4.26</v>
      </c>
      <c r="T74" s="196">
        <v>0</v>
      </c>
      <c r="U74" s="196">
        <v>24.13</v>
      </c>
      <c r="V74" s="196">
        <v>5.33</v>
      </c>
      <c r="W74" s="196">
        <v>10.23</v>
      </c>
      <c r="X74" s="196">
        <v>43.34</v>
      </c>
      <c r="Y74" s="196">
        <v>0</v>
      </c>
      <c r="Z74">
        <v>0</v>
      </c>
      <c r="AA74" s="196">
        <v>10.88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71.25</v>
      </c>
      <c r="AQ74" s="196">
        <v>26.5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369.54</v>
      </c>
      <c r="M75" s="196">
        <v>25.86</v>
      </c>
      <c r="N75" s="196">
        <v>34.700000000000003</v>
      </c>
      <c r="O75" s="196">
        <v>0</v>
      </c>
      <c r="P75" s="196">
        <v>36.24</v>
      </c>
      <c r="Q75" s="196">
        <v>0</v>
      </c>
      <c r="R75" s="196">
        <v>12.46</v>
      </c>
      <c r="S75" s="196">
        <v>4.26</v>
      </c>
      <c r="T75" s="196">
        <v>0</v>
      </c>
      <c r="U75" s="196">
        <v>24.13</v>
      </c>
      <c r="V75" s="196">
        <v>4.9800000000000004</v>
      </c>
      <c r="W75" s="196">
        <v>10.23</v>
      </c>
      <c r="X75" s="196">
        <v>43.34</v>
      </c>
      <c r="Y75" s="196">
        <v>0</v>
      </c>
      <c r="Z75">
        <v>0</v>
      </c>
      <c r="AA75" s="196">
        <v>10.88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71.25</v>
      </c>
      <c r="AQ75" s="196">
        <v>26.5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369.54</v>
      </c>
      <c r="M76" s="196">
        <v>25.86</v>
      </c>
      <c r="N76" s="196">
        <v>34.700000000000003</v>
      </c>
      <c r="O76" s="196">
        <v>0</v>
      </c>
      <c r="P76" s="196">
        <v>36.24</v>
      </c>
      <c r="Q76" s="196">
        <v>0</v>
      </c>
      <c r="R76" s="196">
        <v>12.46</v>
      </c>
      <c r="S76" s="196">
        <v>4.26</v>
      </c>
      <c r="T76" s="196">
        <v>0</v>
      </c>
      <c r="U76" s="196">
        <v>24.13</v>
      </c>
      <c r="V76" s="196">
        <v>4.9800000000000004</v>
      </c>
      <c r="W76" s="196">
        <v>10.23</v>
      </c>
      <c r="X76" s="196">
        <v>43.34</v>
      </c>
      <c r="Y76" s="196">
        <v>0</v>
      </c>
      <c r="Z76">
        <v>0</v>
      </c>
      <c r="AA76" s="196">
        <v>10.88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71.25</v>
      </c>
      <c r="AQ76" s="196">
        <v>26.5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369.54</v>
      </c>
      <c r="M77" s="196">
        <v>25.86</v>
      </c>
      <c r="N77" s="196">
        <v>34.700000000000003</v>
      </c>
      <c r="O77" s="196">
        <v>0</v>
      </c>
      <c r="P77" s="196">
        <v>36.24</v>
      </c>
      <c r="Q77" s="196">
        <v>0</v>
      </c>
      <c r="R77" s="196">
        <v>12.46</v>
      </c>
      <c r="S77" s="196">
        <v>4.26</v>
      </c>
      <c r="T77" s="196">
        <v>0</v>
      </c>
      <c r="U77" s="196">
        <v>24.13</v>
      </c>
      <c r="V77" s="196">
        <v>4.9800000000000004</v>
      </c>
      <c r="W77" s="196">
        <v>10.23</v>
      </c>
      <c r="X77" s="196">
        <v>43.34</v>
      </c>
      <c r="Y77" s="196">
        <v>0</v>
      </c>
      <c r="Z77">
        <v>0</v>
      </c>
      <c r="AA77" s="196">
        <v>10.88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71.25</v>
      </c>
      <c r="AQ77" s="196">
        <v>26.5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369.54</v>
      </c>
      <c r="M78" s="196">
        <v>25.86</v>
      </c>
      <c r="N78" s="196">
        <v>34.700000000000003</v>
      </c>
      <c r="O78" s="196">
        <v>0</v>
      </c>
      <c r="P78" s="196">
        <v>36.24</v>
      </c>
      <c r="Q78" s="196">
        <v>0</v>
      </c>
      <c r="R78" s="196">
        <v>12.46</v>
      </c>
      <c r="S78" s="196">
        <v>4.26</v>
      </c>
      <c r="T78" s="196">
        <v>0</v>
      </c>
      <c r="U78" s="196">
        <v>24.13</v>
      </c>
      <c r="V78" s="196">
        <v>4.9800000000000004</v>
      </c>
      <c r="W78" s="196">
        <v>10.23</v>
      </c>
      <c r="X78" s="196">
        <v>43.34</v>
      </c>
      <c r="Y78" s="196">
        <v>0</v>
      </c>
      <c r="Z78">
        <v>0</v>
      </c>
      <c r="AA78" s="196">
        <v>10.88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71.25</v>
      </c>
      <c r="AQ78" s="196">
        <v>26.5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369.54</v>
      </c>
      <c r="M79" s="196">
        <v>25.86</v>
      </c>
      <c r="N79" s="196">
        <v>34.700000000000003</v>
      </c>
      <c r="O79" s="196">
        <v>0</v>
      </c>
      <c r="P79" s="196">
        <v>36.24</v>
      </c>
      <c r="Q79" s="196">
        <v>0</v>
      </c>
      <c r="R79" s="196">
        <v>12.46</v>
      </c>
      <c r="S79" s="196">
        <v>4.26</v>
      </c>
      <c r="T79" s="196">
        <v>0</v>
      </c>
      <c r="U79" s="196">
        <v>24.13</v>
      </c>
      <c r="V79" s="196">
        <v>4.9800000000000004</v>
      </c>
      <c r="W79" s="196">
        <v>10.23</v>
      </c>
      <c r="X79" s="196">
        <v>43.34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71.25</v>
      </c>
      <c r="AQ79" s="196">
        <v>26.5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369.54</v>
      </c>
      <c r="M80" s="196">
        <v>25.86</v>
      </c>
      <c r="N80" s="196">
        <v>34.700000000000003</v>
      </c>
      <c r="O80" s="196">
        <v>0</v>
      </c>
      <c r="P80" s="196">
        <v>36.24</v>
      </c>
      <c r="Q80" s="196">
        <v>0</v>
      </c>
      <c r="R80" s="196">
        <v>12.46</v>
      </c>
      <c r="S80" s="196">
        <v>4.26</v>
      </c>
      <c r="T80" s="196">
        <v>0</v>
      </c>
      <c r="U80" s="196">
        <v>24.13</v>
      </c>
      <c r="V80" s="196">
        <v>4.9800000000000004</v>
      </c>
      <c r="W80" s="196">
        <v>10.23</v>
      </c>
      <c r="X80" s="196">
        <v>43.34</v>
      </c>
      <c r="Y80" s="196">
        <v>0</v>
      </c>
      <c r="Z80">
        <v>0</v>
      </c>
      <c r="AA80" s="196">
        <v>10.88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71.25</v>
      </c>
      <c r="AQ80" s="196">
        <v>26.5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369.32</v>
      </c>
      <c r="M81" s="196">
        <v>25.86</v>
      </c>
      <c r="N81" s="196">
        <v>34.700000000000003</v>
      </c>
      <c r="O81" s="196">
        <v>0</v>
      </c>
      <c r="P81" s="196">
        <v>36.24</v>
      </c>
      <c r="Q81" s="196">
        <v>0</v>
      </c>
      <c r="R81" s="196">
        <v>12.46</v>
      </c>
      <c r="S81" s="196">
        <v>4.26</v>
      </c>
      <c r="T81" s="196">
        <v>0</v>
      </c>
      <c r="U81" s="196">
        <v>24.13</v>
      </c>
      <c r="V81" s="196">
        <v>4.9800000000000004</v>
      </c>
      <c r="W81" s="196">
        <v>10.23</v>
      </c>
      <c r="X81" s="196">
        <v>43.34</v>
      </c>
      <c r="Y81" s="196">
        <v>0</v>
      </c>
      <c r="Z81">
        <v>0</v>
      </c>
      <c r="AA81" s="196">
        <v>10.88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71.25</v>
      </c>
      <c r="AQ81" s="196">
        <v>26.5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369.32</v>
      </c>
      <c r="M82" s="196">
        <v>25.86</v>
      </c>
      <c r="N82" s="196">
        <v>34.700000000000003</v>
      </c>
      <c r="O82" s="196">
        <v>0</v>
      </c>
      <c r="P82" s="196">
        <v>36.24</v>
      </c>
      <c r="Q82" s="196">
        <v>0</v>
      </c>
      <c r="R82" s="196">
        <v>12.46</v>
      </c>
      <c r="S82" s="196">
        <v>1.91</v>
      </c>
      <c r="T82" s="196">
        <v>0</v>
      </c>
      <c r="U82" s="196">
        <v>24.13</v>
      </c>
      <c r="V82" s="196">
        <v>4.9800000000000004</v>
      </c>
      <c r="W82" s="196">
        <v>10.23</v>
      </c>
      <c r="X82" s="196">
        <v>43.34</v>
      </c>
      <c r="Y82" s="196">
        <v>0</v>
      </c>
      <c r="Z82">
        <v>0</v>
      </c>
      <c r="AA82" s="196">
        <v>10.88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71.25</v>
      </c>
      <c r="AQ82" s="196">
        <v>26.5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344.74</v>
      </c>
      <c r="M83" s="196">
        <v>25.86</v>
      </c>
      <c r="N83" s="196">
        <v>34.700000000000003</v>
      </c>
      <c r="O83" s="196">
        <v>0</v>
      </c>
      <c r="P83" s="196">
        <v>36.24</v>
      </c>
      <c r="Q83" s="196">
        <v>0</v>
      </c>
      <c r="R83" s="196">
        <v>12.46</v>
      </c>
      <c r="S83" s="196">
        <v>1.93</v>
      </c>
      <c r="T83" s="196">
        <v>0</v>
      </c>
      <c r="U83" s="196">
        <v>24.13</v>
      </c>
      <c r="V83" s="196">
        <v>4.9800000000000004</v>
      </c>
      <c r="W83" s="196">
        <v>10.23</v>
      </c>
      <c r="X83" s="196">
        <v>43.34</v>
      </c>
      <c r="Y83" s="196">
        <v>0</v>
      </c>
      <c r="Z83">
        <v>0</v>
      </c>
      <c r="AA83" s="196">
        <v>10.88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71.25</v>
      </c>
      <c r="AQ83" s="196">
        <v>26.5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300</v>
      </c>
      <c r="M84" s="196">
        <v>25.86</v>
      </c>
      <c r="N84" s="196">
        <v>34.700000000000003</v>
      </c>
      <c r="O84" s="196">
        <v>0</v>
      </c>
      <c r="P84" s="196">
        <v>36.24</v>
      </c>
      <c r="Q84" s="196">
        <v>0</v>
      </c>
      <c r="R84" s="196">
        <v>12.46</v>
      </c>
      <c r="S84" s="196">
        <v>1.92</v>
      </c>
      <c r="T84" s="196">
        <v>0</v>
      </c>
      <c r="U84" s="196">
        <v>24.13</v>
      </c>
      <c r="V84" s="196">
        <v>4.9800000000000004</v>
      </c>
      <c r="W84" s="196">
        <v>10.23</v>
      </c>
      <c r="X84" s="196">
        <v>43.34</v>
      </c>
      <c r="Y84" s="196">
        <v>0</v>
      </c>
      <c r="Z84">
        <v>0</v>
      </c>
      <c r="AA84" s="196">
        <v>10.88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71.25</v>
      </c>
      <c r="AQ84" s="196">
        <v>26.5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240</v>
      </c>
      <c r="M85" s="196">
        <v>25.86</v>
      </c>
      <c r="N85" s="196">
        <v>34.700000000000003</v>
      </c>
      <c r="O85" s="196">
        <v>0</v>
      </c>
      <c r="P85" s="196">
        <v>36.24</v>
      </c>
      <c r="Q85" s="196">
        <v>0</v>
      </c>
      <c r="R85" s="196">
        <v>12.46</v>
      </c>
      <c r="S85" s="196">
        <v>1.92</v>
      </c>
      <c r="T85" s="196">
        <v>0</v>
      </c>
      <c r="U85" s="196">
        <v>24.13</v>
      </c>
      <c r="V85" s="196">
        <v>4.9800000000000004</v>
      </c>
      <c r="W85" s="196">
        <v>10.23</v>
      </c>
      <c r="X85" s="196">
        <v>43.34</v>
      </c>
      <c r="Y85" s="196">
        <v>0</v>
      </c>
      <c r="Z85">
        <v>0</v>
      </c>
      <c r="AA85" s="196">
        <v>10.88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71.239999999999995</v>
      </c>
      <c r="AQ85" s="196">
        <v>26.5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203.01</v>
      </c>
      <c r="M86" s="196">
        <v>25.86</v>
      </c>
      <c r="N86" s="196">
        <v>34.700000000000003</v>
      </c>
      <c r="O86" s="196">
        <v>0</v>
      </c>
      <c r="P86" s="196">
        <v>36.24</v>
      </c>
      <c r="Q86" s="196">
        <v>0</v>
      </c>
      <c r="R86" s="196">
        <v>12.46</v>
      </c>
      <c r="S86" s="196">
        <v>1.92</v>
      </c>
      <c r="T86" s="196">
        <v>0</v>
      </c>
      <c r="U86" s="196">
        <v>24.13</v>
      </c>
      <c r="V86" s="196">
        <v>4.9800000000000004</v>
      </c>
      <c r="W86" s="196">
        <v>10.23</v>
      </c>
      <c r="X86" s="196">
        <v>43.34</v>
      </c>
      <c r="Y86" s="196">
        <v>0</v>
      </c>
      <c r="Z86">
        <v>0</v>
      </c>
      <c r="AA86" s="196">
        <v>10.88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71.25</v>
      </c>
      <c r="AQ86" s="196">
        <v>26.5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203.01</v>
      </c>
      <c r="M87" s="196">
        <v>25.86</v>
      </c>
      <c r="N87" s="196">
        <v>34.700000000000003</v>
      </c>
      <c r="O87" s="196">
        <v>0</v>
      </c>
      <c r="P87" s="196">
        <v>36.24</v>
      </c>
      <c r="Q87" s="196">
        <v>0</v>
      </c>
      <c r="R87" s="196">
        <v>1.91</v>
      </c>
      <c r="S87" s="196">
        <v>1.92</v>
      </c>
      <c r="T87" s="196">
        <v>0</v>
      </c>
      <c r="U87" s="196">
        <v>24.13</v>
      </c>
      <c r="V87" s="196">
        <v>1.92</v>
      </c>
      <c r="W87" s="196">
        <v>10.23</v>
      </c>
      <c r="X87" s="196">
        <v>43.34</v>
      </c>
      <c r="Y87" s="196">
        <v>0</v>
      </c>
      <c r="Z87">
        <v>0</v>
      </c>
      <c r="AA87" s="196">
        <v>10.88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71.239999999999995</v>
      </c>
      <c r="AQ87" s="196">
        <v>7.66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203.01</v>
      </c>
      <c r="M88" s="196">
        <v>25.86</v>
      </c>
      <c r="N88" s="196">
        <v>34.700000000000003</v>
      </c>
      <c r="O88" s="196">
        <v>0</v>
      </c>
      <c r="P88" s="196">
        <v>36.24</v>
      </c>
      <c r="Q88" s="196">
        <v>0</v>
      </c>
      <c r="R88" s="196">
        <v>1.91</v>
      </c>
      <c r="S88" s="196">
        <v>1.92</v>
      </c>
      <c r="T88" s="196">
        <v>0</v>
      </c>
      <c r="U88" s="196">
        <v>24.13</v>
      </c>
      <c r="V88" s="196">
        <v>1.92</v>
      </c>
      <c r="W88" s="196">
        <v>10.19</v>
      </c>
      <c r="X88" s="196">
        <v>43.08</v>
      </c>
      <c r="Y88" s="196">
        <v>0</v>
      </c>
      <c r="Z88">
        <v>0</v>
      </c>
      <c r="AA88" s="196">
        <v>10.88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71.239999999999995</v>
      </c>
      <c r="AQ88" s="196">
        <v>7.66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203.01</v>
      </c>
      <c r="M89" s="196">
        <v>25.86</v>
      </c>
      <c r="N89" s="196">
        <v>34.700000000000003</v>
      </c>
      <c r="O89" s="196">
        <v>0</v>
      </c>
      <c r="P89" s="196">
        <v>36.24</v>
      </c>
      <c r="Q89" s="196">
        <v>0</v>
      </c>
      <c r="R89" s="196">
        <v>1.91</v>
      </c>
      <c r="S89" s="196">
        <v>1.92</v>
      </c>
      <c r="T89" s="196">
        <v>0</v>
      </c>
      <c r="U89" s="196">
        <v>24.13</v>
      </c>
      <c r="V89" s="196">
        <v>1.92</v>
      </c>
      <c r="W89" s="196">
        <v>10.51</v>
      </c>
      <c r="X89" s="196">
        <v>45.26</v>
      </c>
      <c r="Y89" s="196">
        <v>0</v>
      </c>
      <c r="Z89">
        <v>0</v>
      </c>
      <c r="AA89" s="196">
        <v>10.88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71.239999999999995</v>
      </c>
      <c r="AQ89" s="196">
        <v>7.66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203.01</v>
      </c>
      <c r="M90" s="196">
        <v>25.86</v>
      </c>
      <c r="N90" s="196">
        <v>34.700000000000003</v>
      </c>
      <c r="O90" s="196">
        <v>0</v>
      </c>
      <c r="P90" s="196">
        <v>36.24</v>
      </c>
      <c r="Q90" s="196">
        <v>0</v>
      </c>
      <c r="R90" s="196">
        <v>1.91</v>
      </c>
      <c r="S90" s="196">
        <v>1.92</v>
      </c>
      <c r="T90" s="196">
        <v>0</v>
      </c>
      <c r="U90" s="196">
        <v>24.13</v>
      </c>
      <c r="V90" s="196">
        <v>1.92</v>
      </c>
      <c r="W90" s="196">
        <v>10.23</v>
      </c>
      <c r="X90" s="196">
        <v>43.34</v>
      </c>
      <c r="Y90" s="196">
        <v>0</v>
      </c>
      <c r="Z90">
        <v>0</v>
      </c>
      <c r="AA90" s="196">
        <v>10.88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71.239999999999995</v>
      </c>
      <c r="AQ90" s="196">
        <v>7.66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203.01</v>
      </c>
      <c r="M91" s="196">
        <v>25.86</v>
      </c>
      <c r="N91" s="196">
        <v>34.700000000000003</v>
      </c>
      <c r="O91" s="196">
        <v>0</v>
      </c>
      <c r="P91" s="196">
        <v>36.24</v>
      </c>
      <c r="Q91" s="196">
        <v>0</v>
      </c>
      <c r="R91" s="196">
        <v>1.91</v>
      </c>
      <c r="S91" s="196">
        <v>1.92</v>
      </c>
      <c r="T91" s="196">
        <v>0</v>
      </c>
      <c r="U91" s="196">
        <v>24.13</v>
      </c>
      <c r="V91" s="196">
        <v>1.92</v>
      </c>
      <c r="W91" s="196">
        <v>10.23</v>
      </c>
      <c r="X91" s="196">
        <v>43.34</v>
      </c>
      <c r="Y91" s="196">
        <v>0</v>
      </c>
      <c r="Z91">
        <v>0</v>
      </c>
      <c r="AA91" s="196">
        <v>10.88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73.349999999999994</v>
      </c>
      <c r="AQ91" s="196">
        <v>7.66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203.01</v>
      </c>
      <c r="M92" s="196">
        <v>25.86</v>
      </c>
      <c r="N92" s="196">
        <v>34.700000000000003</v>
      </c>
      <c r="O92" s="196">
        <v>0</v>
      </c>
      <c r="P92" s="196">
        <v>36.24</v>
      </c>
      <c r="Q92" s="196">
        <v>0</v>
      </c>
      <c r="R92" s="196">
        <v>1.91</v>
      </c>
      <c r="S92" s="196">
        <v>1.92</v>
      </c>
      <c r="T92" s="196">
        <v>0</v>
      </c>
      <c r="U92" s="196">
        <v>24.13</v>
      </c>
      <c r="V92" s="196">
        <v>1.92</v>
      </c>
      <c r="W92" s="196">
        <v>10.23</v>
      </c>
      <c r="X92" s="196">
        <v>43.34</v>
      </c>
      <c r="Y92" s="196">
        <v>0</v>
      </c>
      <c r="Z92">
        <v>0</v>
      </c>
      <c r="AA92" s="196">
        <v>10.88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73.349999999999994</v>
      </c>
      <c r="AQ92" s="196">
        <v>7.66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203.01</v>
      </c>
      <c r="M93" s="196">
        <v>25.86</v>
      </c>
      <c r="N93" s="196">
        <v>34.700000000000003</v>
      </c>
      <c r="O93" s="196">
        <v>0</v>
      </c>
      <c r="P93" s="196">
        <v>36.24</v>
      </c>
      <c r="Q93" s="196">
        <v>0</v>
      </c>
      <c r="R93" s="196">
        <v>1.91</v>
      </c>
      <c r="S93" s="196">
        <v>1.92</v>
      </c>
      <c r="T93" s="196">
        <v>0</v>
      </c>
      <c r="U93" s="196">
        <v>24.13</v>
      </c>
      <c r="V93" s="196">
        <v>1.92</v>
      </c>
      <c r="W93" s="196">
        <v>10.23</v>
      </c>
      <c r="X93" s="196">
        <v>43.34</v>
      </c>
      <c r="Y93" s="196">
        <v>0</v>
      </c>
      <c r="Z93">
        <v>0</v>
      </c>
      <c r="AA93" s="196">
        <v>10.88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73.349999999999994</v>
      </c>
      <c r="AQ93" s="196">
        <v>7.66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203.01</v>
      </c>
      <c r="M94" s="196">
        <v>25.86</v>
      </c>
      <c r="N94" s="196">
        <v>34.700000000000003</v>
      </c>
      <c r="O94" s="196">
        <v>0</v>
      </c>
      <c r="P94" s="196">
        <v>36.24</v>
      </c>
      <c r="Q94" s="196">
        <v>0</v>
      </c>
      <c r="R94" s="196">
        <v>1.91</v>
      </c>
      <c r="S94" s="196">
        <v>1.92</v>
      </c>
      <c r="T94" s="196">
        <v>0</v>
      </c>
      <c r="U94" s="196">
        <v>24.13</v>
      </c>
      <c r="V94" s="196">
        <v>1.92</v>
      </c>
      <c r="W94" s="196">
        <v>10.23</v>
      </c>
      <c r="X94" s="196">
        <v>43.34</v>
      </c>
      <c r="Y94" s="196">
        <v>0</v>
      </c>
      <c r="Z94">
        <v>0</v>
      </c>
      <c r="AA94" s="196">
        <v>10.88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73.349999999999994</v>
      </c>
      <c r="AQ94" s="196">
        <v>7.66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1.94</v>
      </c>
      <c r="L95" s="196">
        <v>203.01</v>
      </c>
      <c r="M95" s="196">
        <v>25.86</v>
      </c>
      <c r="N95" s="196">
        <v>34.700000000000003</v>
      </c>
      <c r="O95" s="196">
        <v>0</v>
      </c>
      <c r="P95" s="196">
        <v>36.24</v>
      </c>
      <c r="Q95" s="196">
        <v>0</v>
      </c>
      <c r="R95" s="196">
        <v>1.91</v>
      </c>
      <c r="S95" s="196">
        <v>1.92</v>
      </c>
      <c r="T95" s="196">
        <v>0</v>
      </c>
      <c r="U95" s="196">
        <v>24.13</v>
      </c>
      <c r="V95" s="196">
        <v>1.82</v>
      </c>
      <c r="W95" s="196">
        <v>10.23</v>
      </c>
      <c r="X95" s="196">
        <v>43.34</v>
      </c>
      <c r="Y95" s="196">
        <v>0</v>
      </c>
      <c r="Z95">
        <v>0</v>
      </c>
      <c r="AA95" s="196">
        <v>10.88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47.88</v>
      </c>
      <c r="AQ95" s="196">
        <v>7.66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203.01</v>
      </c>
      <c r="M96" s="196">
        <v>25.86</v>
      </c>
      <c r="N96" s="196">
        <v>34.700000000000003</v>
      </c>
      <c r="O96" s="196">
        <v>0</v>
      </c>
      <c r="P96" s="196">
        <v>36.24</v>
      </c>
      <c r="Q96" s="196">
        <v>0</v>
      </c>
      <c r="R96" s="196">
        <v>1.91</v>
      </c>
      <c r="S96" s="196">
        <v>1.92</v>
      </c>
      <c r="T96" s="196">
        <v>0</v>
      </c>
      <c r="U96" s="196">
        <v>24.13</v>
      </c>
      <c r="V96" s="196">
        <v>1.82</v>
      </c>
      <c r="W96" s="196">
        <v>10.23</v>
      </c>
      <c r="X96" s="196">
        <v>43.34</v>
      </c>
      <c r="Y96" s="196">
        <v>0</v>
      </c>
      <c r="Z96">
        <v>0</v>
      </c>
      <c r="AA96" s="196">
        <v>10.88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28.73</v>
      </c>
      <c r="AQ96" s="196">
        <v>7.66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203.01</v>
      </c>
      <c r="M97" s="196">
        <v>25.86</v>
      </c>
      <c r="N97" s="196">
        <v>34.700000000000003</v>
      </c>
      <c r="O97" s="196">
        <v>0</v>
      </c>
      <c r="P97" s="196">
        <v>36.24</v>
      </c>
      <c r="Q97" s="196">
        <v>0</v>
      </c>
      <c r="R97" s="196">
        <v>1.91</v>
      </c>
      <c r="S97" s="196">
        <v>1.92</v>
      </c>
      <c r="T97" s="196">
        <v>0</v>
      </c>
      <c r="U97" s="196">
        <v>24.13</v>
      </c>
      <c r="V97" s="196">
        <v>1.82</v>
      </c>
      <c r="W97" s="196">
        <v>10.23</v>
      </c>
      <c r="X97" s="196">
        <v>43.34</v>
      </c>
      <c r="Y97" s="196">
        <v>0</v>
      </c>
      <c r="Z97">
        <v>0</v>
      </c>
      <c r="AA97" s="196">
        <v>10.88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19.149999999999999</v>
      </c>
      <c r="AQ97" s="196">
        <v>7.66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203.01</v>
      </c>
      <c r="M98" s="196">
        <v>25.86</v>
      </c>
      <c r="N98" s="196">
        <v>34.700000000000003</v>
      </c>
      <c r="O98" s="196">
        <v>0</v>
      </c>
      <c r="P98" s="196">
        <v>36.24</v>
      </c>
      <c r="Q98" s="196">
        <v>0</v>
      </c>
      <c r="R98" s="196">
        <v>1.91</v>
      </c>
      <c r="S98" s="196">
        <v>1.92</v>
      </c>
      <c r="T98" s="196">
        <v>0</v>
      </c>
      <c r="U98" s="196">
        <v>24.13</v>
      </c>
      <c r="V98" s="196">
        <v>1.82</v>
      </c>
      <c r="W98" s="196">
        <v>10.23</v>
      </c>
      <c r="X98" s="196">
        <v>43.34</v>
      </c>
      <c r="Y98" s="196">
        <v>0</v>
      </c>
      <c r="Z98">
        <v>0</v>
      </c>
      <c r="AA98" s="196">
        <v>10.88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19.149999999999999</v>
      </c>
      <c r="AQ98" s="196">
        <v>7.66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8.9884999999999951E-2</v>
      </c>
      <c r="L99">
        <f t="shared" si="0"/>
        <v>6.4574224999999972</v>
      </c>
      <c r="M99">
        <f t="shared" si="0"/>
        <v>0.62063999999999964</v>
      </c>
      <c r="N99">
        <f t="shared" si="0"/>
        <v>0.83279999999999876</v>
      </c>
      <c r="O99">
        <f t="shared" si="0"/>
        <v>0</v>
      </c>
      <c r="P99">
        <f t="shared" si="0"/>
        <v>0.86975999999999798</v>
      </c>
      <c r="Q99">
        <f t="shared" si="0"/>
        <v>1.8147499999999997E-2</v>
      </c>
      <c r="R99">
        <f t="shared" si="0"/>
        <v>0.15562249999999983</v>
      </c>
      <c r="S99">
        <f t="shared" si="0"/>
        <v>5.7579999999999909E-2</v>
      </c>
      <c r="T99">
        <f t="shared" si="0"/>
        <v>0</v>
      </c>
      <c r="U99">
        <f t="shared" si="0"/>
        <v>0.58248000000000144</v>
      </c>
      <c r="V99">
        <f t="shared" si="0"/>
        <v>9.3430000000000096E-2</v>
      </c>
      <c r="W99">
        <f t="shared" si="0"/>
        <v>0.1979025000000002</v>
      </c>
      <c r="X99">
        <f t="shared" si="0"/>
        <v>0.8463125000000008</v>
      </c>
      <c r="Y99">
        <f t="shared" si="0"/>
        <v>0</v>
      </c>
      <c r="Z99">
        <f t="shared" si="0"/>
        <v>0</v>
      </c>
      <c r="AA99">
        <f t="shared" si="0"/>
        <v>0.26512000000000024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1.4366725000000025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1.4403124999999992</v>
      </c>
      <c r="AQ99">
        <f t="shared" si="0"/>
        <v>0.45231000000000016</v>
      </c>
      <c r="AR99">
        <f t="shared" si="0"/>
        <v>0.21854250000000011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19.66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19.66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19.66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19.66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19.66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19.66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19.66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19.66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19.66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19.66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19.66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19.66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19.66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19.66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19.34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19.13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19.13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19.13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19.13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19.13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19.13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19.13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19.13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19.059999999999999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19.059999999999999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22.28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0.47455000000000064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0.11971999999999998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37.53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37.53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37.53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37.53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274.61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286.61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286.61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316.22000000000003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6.758512500000001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4.1500000000000004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251.06</v>
      </c>
      <c r="L3" s="196">
        <v>4.3600000000000003</v>
      </c>
      <c r="M3" s="196">
        <v>2.59</v>
      </c>
      <c r="N3" s="196">
        <v>2.2000000000000002</v>
      </c>
      <c r="O3" s="196">
        <v>3.11</v>
      </c>
      <c r="P3" s="196">
        <v>1.04</v>
      </c>
      <c r="Q3" s="196">
        <v>4.79</v>
      </c>
      <c r="R3" s="196">
        <v>0.79</v>
      </c>
      <c r="S3" s="196">
        <v>11.59</v>
      </c>
      <c r="T3" s="196">
        <v>0</v>
      </c>
      <c r="U3" s="196">
        <v>2.63</v>
      </c>
      <c r="V3" s="196">
        <v>0.34</v>
      </c>
      <c r="W3" s="196">
        <v>0</v>
      </c>
      <c r="X3" s="196">
        <v>2.75</v>
      </c>
      <c r="Y3" s="196">
        <v>0</v>
      </c>
      <c r="Z3" s="196">
        <v>5.18</v>
      </c>
      <c r="AA3" s="196">
        <v>1.68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15.75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4.1500000000000004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4.1500000000000004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251.06</v>
      </c>
      <c r="L4" s="196">
        <v>4.3600000000000003</v>
      </c>
      <c r="M4" s="196">
        <v>2.59</v>
      </c>
      <c r="N4" s="196">
        <v>2.2000000000000002</v>
      </c>
      <c r="O4" s="196">
        <v>3.11</v>
      </c>
      <c r="P4" s="196">
        <v>1.04</v>
      </c>
      <c r="Q4" s="196">
        <v>4.79</v>
      </c>
      <c r="R4" s="196">
        <v>0.79</v>
      </c>
      <c r="S4" s="196">
        <v>11.59</v>
      </c>
      <c r="T4" s="196">
        <v>0</v>
      </c>
      <c r="U4" s="196">
        <v>2.63</v>
      </c>
      <c r="V4" s="196">
        <v>0.34</v>
      </c>
      <c r="W4" s="196">
        <v>0.65</v>
      </c>
      <c r="X4" s="196">
        <v>2.74</v>
      </c>
      <c r="Y4" s="196">
        <v>0</v>
      </c>
      <c r="Z4" s="196">
        <v>5.18</v>
      </c>
      <c r="AA4" s="196">
        <v>25.26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15.75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4.1500000000000004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4.1500000000000004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251.06</v>
      </c>
      <c r="L5" s="196">
        <v>4.3600000000000003</v>
      </c>
      <c r="M5" s="196">
        <v>2.59</v>
      </c>
      <c r="N5" s="196">
        <v>2.2000000000000002</v>
      </c>
      <c r="O5" s="196">
        <v>3.11</v>
      </c>
      <c r="P5" s="196">
        <v>1.04</v>
      </c>
      <c r="Q5" s="196">
        <v>4.79</v>
      </c>
      <c r="R5" s="196">
        <v>12.87</v>
      </c>
      <c r="S5" s="196">
        <v>11.59</v>
      </c>
      <c r="T5" s="196">
        <v>0</v>
      </c>
      <c r="U5" s="196">
        <v>2.63</v>
      </c>
      <c r="V5" s="196">
        <v>5.0999999999999996</v>
      </c>
      <c r="W5" s="196">
        <v>0.65</v>
      </c>
      <c r="X5" s="196">
        <v>2.74</v>
      </c>
      <c r="Y5" s="196">
        <v>0</v>
      </c>
      <c r="Z5" s="196">
        <v>26.47</v>
      </c>
      <c r="AA5" s="196">
        <v>25.26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15.75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4.1500000000000004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4.1500000000000004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251.06</v>
      </c>
      <c r="L6" s="196">
        <v>4.3600000000000003</v>
      </c>
      <c r="M6" s="196">
        <v>2.59</v>
      </c>
      <c r="N6" s="196">
        <v>2.2000000000000002</v>
      </c>
      <c r="O6" s="196">
        <v>3.11</v>
      </c>
      <c r="P6" s="196">
        <v>1.04</v>
      </c>
      <c r="Q6" s="196">
        <v>4.79</v>
      </c>
      <c r="R6" s="196">
        <v>12.87</v>
      </c>
      <c r="S6" s="196">
        <v>11.59</v>
      </c>
      <c r="T6" s="196">
        <v>0</v>
      </c>
      <c r="U6" s="196">
        <v>2.63</v>
      </c>
      <c r="V6" s="196">
        <v>5.0999999999999996</v>
      </c>
      <c r="W6" s="196">
        <v>0.65</v>
      </c>
      <c r="X6" s="196">
        <v>2.74</v>
      </c>
      <c r="Y6" s="196">
        <v>0</v>
      </c>
      <c r="Z6" s="196">
        <v>42.75</v>
      </c>
      <c r="AA6" s="196">
        <v>25.26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15.75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4.1500000000000004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4.1500000000000004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251.06</v>
      </c>
      <c r="L7" s="196">
        <v>4.3600000000000003</v>
      </c>
      <c r="M7" s="196">
        <v>2.59</v>
      </c>
      <c r="N7" s="196">
        <v>2.2000000000000002</v>
      </c>
      <c r="O7" s="196">
        <v>3.11</v>
      </c>
      <c r="P7" s="196">
        <v>1.04</v>
      </c>
      <c r="Q7" s="196">
        <v>4.79</v>
      </c>
      <c r="R7" s="196">
        <v>12.87</v>
      </c>
      <c r="S7" s="196">
        <v>11.59</v>
      </c>
      <c r="T7" s="196">
        <v>0</v>
      </c>
      <c r="U7" s="196">
        <v>2.63</v>
      </c>
      <c r="V7" s="196">
        <v>5.0999999999999996</v>
      </c>
      <c r="W7" s="196">
        <v>0.65</v>
      </c>
      <c r="X7" s="196">
        <v>2.74</v>
      </c>
      <c r="Y7" s="196">
        <v>0</v>
      </c>
      <c r="Z7" s="196">
        <v>41.79</v>
      </c>
      <c r="AA7" s="196">
        <v>25.26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15.75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4.1500000000000004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4.1500000000000004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251.06</v>
      </c>
      <c r="L8" s="196">
        <v>4.3600000000000003</v>
      </c>
      <c r="M8" s="196">
        <v>2.59</v>
      </c>
      <c r="N8" s="196">
        <v>2.2000000000000002</v>
      </c>
      <c r="O8" s="196">
        <v>3.11</v>
      </c>
      <c r="P8" s="196">
        <v>1.04</v>
      </c>
      <c r="Q8" s="196">
        <v>4.79</v>
      </c>
      <c r="R8" s="196">
        <v>12.87</v>
      </c>
      <c r="S8" s="196">
        <v>11.59</v>
      </c>
      <c r="T8" s="196">
        <v>0</v>
      </c>
      <c r="U8" s="196">
        <v>2.63</v>
      </c>
      <c r="V8" s="196">
        <v>5.0999999999999996</v>
      </c>
      <c r="W8" s="196">
        <v>0.65</v>
      </c>
      <c r="X8" s="196">
        <v>2.74</v>
      </c>
      <c r="Y8" s="196">
        <v>0</v>
      </c>
      <c r="Z8" s="196">
        <v>64.77</v>
      </c>
      <c r="AA8" s="196">
        <v>25.26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15.75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4.1500000000000004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4.1500000000000004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251.06</v>
      </c>
      <c r="L9" s="196">
        <v>4.3600000000000003</v>
      </c>
      <c r="M9" s="196">
        <v>2.59</v>
      </c>
      <c r="N9" s="196">
        <v>2.2000000000000002</v>
      </c>
      <c r="O9" s="196">
        <v>3.11</v>
      </c>
      <c r="P9" s="196">
        <v>1.04</v>
      </c>
      <c r="Q9" s="196">
        <v>4.79</v>
      </c>
      <c r="R9" s="196">
        <v>12.87</v>
      </c>
      <c r="S9" s="196">
        <v>11.59</v>
      </c>
      <c r="T9" s="196">
        <v>0</v>
      </c>
      <c r="U9" s="196">
        <v>2.63</v>
      </c>
      <c r="V9" s="196">
        <v>5.0999999999999996</v>
      </c>
      <c r="W9" s="196">
        <v>0.65</v>
      </c>
      <c r="X9" s="196">
        <v>44.68</v>
      </c>
      <c r="Y9" s="196">
        <v>0</v>
      </c>
      <c r="Z9" s="196">
        <v>64.77</v>
      </c>
      <c r="AA9" s="196">
        <v>25.26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15.75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4.1500000000000004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4.1500000000000004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251.06</v>
      </c>
      <c r="L10" s="196">
        <v>4.3600000000000003</v>
      </c>
      <c r="M10" s="196">
        <v>2.59</v>
      </c>
      <c r="N10" s="196">
        <v>2.2000000000000002</v>
      </c>
      <c r="O10" s="196">
        <v>3.11</v>
      </c>
      <c r="P10" s="196">
        <v>1.04</v>
      </c>
      <c r="Q10" s="196">
        <v>4.79</v>
      </c>
      <c r="R10" s="196">
        <v>12.87</v>
      </c>
      <c r="S10" s="196">
        <v>11.59</v>
      </c>
      <c r="T10" s="196">
        <v>0</v>
      </c>
      <c r="U10" s="196">
        <v>2.63</v>
      </c>
      <c r="V10" s="196">
        <v>5.0999999999999996</v>
      </c>
      <c r="W10" s="196">
        <v>0.65</v>
      </c>
      <c r="X10" s="196">
        <v>51.38</v>
      </c>
      <c r="Y10" s="196">
        <v>0</v>
      </c>
      <c r="Z10" s="196">
        <v>64.77</v>
      </c>
      <c r="AA10" s="196">
        <v>25.26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15.75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4.1500000000000004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4.1500000000000004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251.06</v>
      </c>
      <c r="L11" s="196">
        <v>4.3600000000000003</v>
      </c>
      <c r="M11" s="196">
        <v>2.59</v>
      </c>
      <c r="N11" s="196">
        <v>2.2000000000000002</v>
      </c>
      <c r="O11" s="196">
        <v>3.11</v>
      </c>
      <c r="P11" s="196">
        <v>1.04</v>
      </c>
      <c r="Q11" s="196">
        <v>4.79</v>
      </c>
      <c r="R11" s="196">
        <v>12.87</v>
      </c>
      <c r="S11" s="196">
        <v>11.59</v>
      </c>
      <c r="T11" s="196">
        <v>0</v>
      </c>
      <c r="U11" s="196">
        <v>2.63</v>
      </c>
      <c r="V11" s="196">
        <v>5.0999999999999996</v>
      </c>
      <c r="W11" s="196">
        <v>0.65</v>
      </c>
      <c r="X11" s="196">
        <v>38.93</v>
      </c>
      <c r="Y11" s="196">
        <v>0</v>
      </c>
      <c r="Z11" s="196">
        <v>64.77</v>
      </c>
      <c r="AA11" s="196">
        <v>25.26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15.75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4.1500000000000004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4.1500000000000004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251.06</v>
      </c>
      <c r="L12" s="196">
        <v>4.3600000000000003</v>
      </c>
      <c r="M12" s="196">
        <v>2.59</v>
      </c>
      <c r="N12" s="196">
        <v>2.2000000000000002</v>
      </c>
      <c r="O12" s="196">
        <v>3.11</v>
      </c>
      <c r="P12" s="196">
        <v>1.04</v>
      </c>
      <c r="Q12" s="196">
        <v>4.79</v>
      </c>
      <c r="R12" s="196">
        <v>12.87</v>
      </c>
      <c r="S12" s="196">
        <v>11.59</v>
      </c>
      <c r="T12" s="196">
        <v>0</v>
      </c>
      <c r="U12" s="196">
        <v>2.63</v>
      </c>
      <c r="V12" s="196">
        <v>5.0999999999999996</v>
      </c>
      <c r="W12" s="196">
        <v>0.65</v>
      </c>
      <c r="X12" s="196">
        <v>44.68</v>
      </c>
      <c r="Y12" s="196">
        <v>0</v>
      </c>
      <c r="Z12" s="196">
        <v>64.77</v>
      </c>
      <c r="AA12" s="196">
        <v>25.26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15.75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4.1500000000000004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4.1500000000000004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251.06</v>
      </c>
      <c r="L13" s="196">
        <v>4.3600000000000003</v>
      </c>
      <c r="M13" s="196">
        <v>2.59</v>
      </c>
      <c r="N13" s="196">
        <v>2.2000000000000002</v>
      </c>
      <c r="O13" s="196">
        <v>3.11</v>
      </c>
      <c r="P13" s="196">
        <v>1.04</v>
      </c>
      <c r="Q13" s="196">
        <v>4.79</v>
      </c>
      <c r="R13" s="196">
        <v>12.87</v>
      </c>
      <c r="S13" s="196">
        <v>11.59</v>
      </c>
      <c r="T13" s="196">
        <v>0</v>
      </c>
      <c r="U13" s="196">
        <v>2.63</v>
      </c>
      <c r="V13" s="196">
        <v>5.0999999999999996</v>
      </c>
      <c r="W13" s="196">
        <v>0.65</v>
      </c>
      <c r="X13" s="196">
        <v>11.16</v>
      </c>
      <c r="Y13" s="196">
        <v>0</v>
      </c>
      <c r="Z13" s="196">
        <v>64.77</v>
      </c>
      <c r="AA13" s="196">
        <v>25.26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15.75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4.1500000000000004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4.1500000000000004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251.06</v>
      </c>
      <c r="L14" s="196">
        <v>4.3600000000000003</v>
      </c>
      <c r="M14" s="196">
        <v>2.59</v>
      </c>
      <c r="N14" s="196">
        <v>2.2000000000000002</v>
      </c>
      <c r="O14" s="196">
        <v>3.11</v>
      </c>
      <c r="P14" s="196">
        <v>1.04</v>
      </c>
      <c r="Q14" s="196">
        <v>4.79</v>
      </c>
      <c r="R14" s="196">
        <v>12.87</v>
      </c>
      <c r="S14" s="196">
        <v>11.59</v>
      </c>
      <c r="T14" s="196">
        <v>0</v>
      </c>
      <c r="U14" s="196">
        <v>2.63</v>
      </c>
      <c r="V14" s="196">
        <v>5.0999999999999996</v>
      </c>
      <c r="W14" s="196">
        <v>0.65</v>
      </c>
      <c r="X14" s="196">
        <v>10.199999999999999</v>
      </c>
      <c r="Y14" s="196">
        <v>0</v>
      </c>
      <c r="Z14" s="196">
        <v>64.77</v>
      </c>
      <c r="AA14" s="196">
        <v>25.26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15.75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4.1500000000000004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4.1500000000000004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251.06</v>
      </c>
      <c r="L15" s="196">
        <v>4.3600000000000003</v>
      </c>
      <c r="M15" s="196">
        <v>2.59</v>
      </c>
      <c r="N15" s="196">
        <v>2.2000000000000002</v>
      </c>
      <c r="O15" s="196">
        <v>3.11</v>
      </c>
      <c r="P15" s="196">
        <v>1.04</v>
      </c>
      <c r="Q15" s="196">
        <v>4.79</v>
      </c>
      <c r="R15" s="196">
        <v>12.87</v>
      </c>
      <c r="S15" s="196">
        <v>11.59</v>
      </c>
      <c r="T15" s="196">
        <v>0</v>
      </c>
      <c r="U15" s="196">
        <v>2.63</v>
      </c>
      <c r="V15" s="196">
        <v>5.0999999999999996</v>
      </c>
      <c r="W15" s="196">
        <v>0.65</v>
      </c>
      <c r="X15" s="196">
        <v>17.86</v>
      </c>
      <c r="Y15" s="196">
        <v>0</v>
      </c>
      <c r="Z15" s="196">
        <v>64.77</v>
      </c>
      <c r="AA15" s="196">
        <v>25.26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15.75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4.1500000000000004</v>
      </c>
      <c r="AS15" s="196">
        <v>23.9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4.1500000000000004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251.06</v>
      </c>
      <c r="L16" s="196">
        <v>4.3600000000000003</v>
      </c>
      <c r="M16" s="196">
        <v>2.59</v>
      </c>
      <c r="N16" s="196">
        <v>2.2000000000000002</v>
      </c>
      <c r="O16" s="196">
        <v>3.11</v>
      </c>
      <c r="P16" s="196">
        <v>1.04</v>
      </c>
      <c r="Q16" s="196">
        <v>4.79</v>
      </c>
      <c r="R16" s="196">
        <v>12.87</v>
      </c>
      <c r="S16" s="196">
        <v>11.59</v>
      </c>
      <c r="T16" s="196">
        <v>0</v>
      </c>
      <c r="U16" s="196">
        <v>2.63</v>
      </c>
      <c r="V16" s="196">
        <v>5.0999999999999996</v>
      </c>
      <c r="W16" s="196">
        <v>0.65</v>
      </c>
      <c r="X16" s="196">
        <v>13.08</v>
      </c>
      <c r="Y16" s="196">
        <v>0</v>
      </c>
      <c r="Z16" s="196">
        <v>64.77</v>
      </c>
      <c r="AA16" s="196">
        <v>25.26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15.75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4.1500000000000004</v>
      </c>
      <c r="AS16" s="196">
        <v>23.9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4.1500000000000004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251.06</v>
      </c>
      <c r="L17" s="196">
        <v>4.3600000000000003</v>
      </c>
      <c r="M17" s="196">
        <v>2.59</v>
      </c>
      <c r="N17" s="196">
        <v>2.2000000000000002</v>
      </c>
      <c r="O17" s="196">
        <v>3.11</v>
      </c>
      <c r="P17" s="196">
        <v>1.04</v>
      </c>
      <c r="Q17" s="196">
        <v>4.79</v>
      </c>
      <c r="R17" s="196">
        <v>12.87</v>
      </c>
      <c r="S17" s="196">
        <v>11.59</v>
      </c>
      <c r="T17" s="196">
        <v>0</v>
      </c>
      <c r="U17" s="196">
        <v>2.63</v>
      </c>
      <c r="V17" s="196">
        <v>5.0999999999999996</v>
      </c>
      <c r="W17" s="196">
        <v>0.65</v>
      </c>
      <c r="X17" s="196">
        <v>2.74</v>
      </c>
      <c r="Y17" s="196">
        <v>0</v>
      </c>
      <c r="Z17" s="196">
        <v>64.77</v>
      </c>
      <c r="AA17" s="196">
        <v>25.26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15.75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4.1500000000000004</v>
      </c>
      <c r="AS17" s="196">
        <v>23.9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4.1500000000000004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251.06</v>
      </c>
      <c r="L18" s="196">
        <v>4.3600000000000003</v>
      </c>
      <c r="M18" s="196">
        <v>2.59</v>
      </c>
      <c r="N18" s="196">
        <v>2.2000000000000002</v>
      </c>
      <c r="O18" s="196">
        <v>3.11</v>
      </c>
      <c r="P18" s="196">
        <v>1.04</v>
      </c>
      <c r="Q18" s="196">
        <v>4.79</v>
      </c>
      <c r="R18" s="196">
        <v>12.87</v>
      </c>
      <c r="S18" s="196">
        <v>11.59</v>
      </c>
      <c r="T18" s="196">
        <v>0</v>
      </c>
      <c r="U18" s="196">
        <v>2.63</v>
      </c>
      <c r="V18" s="196">
        <v>5.0999999999999996</v>
      </c>
      <c r="W18" s="196">
        <v>0.65</v>
      </c>
      <c r="X18" s="196">
        <v>2.74</v>
      </c>
      <c r="Y18" s="196">
        <v>0</v>
      </c>
      <c r="Z18" s="196">
        <v>59.99</v>
      </c>
      <c r="AA18" s="196">
        <v>25.26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15.75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4.1500000000000004</v>
      </c>
      <c r="AS18" s="196">
        <v>23.9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4.1500000000000004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251.06</v>
      </c>
      <c r="L19" s="196">
        <v>4.3600000000000003</v>
      </c>
      <c r="M19" s="196">
        <v>2.59</v>
      </c>
      <c r="N19" s="196">
        <v>2.2000000000000002</v>
      </c>
      <c r="O19" s="196">
        <v>3.11</v>
      </c>
      <c r="P19" s="196">
        <v>1.04</v>
      </c>
      <c r="Q19" s="196">
        <v>4.79</v>
      </c>
      <c r="R19" s="196">
        <v>12.87</v>
      </c>
      <c r="S19" s="196">
        <v>11.59</v>
      </c>
      <c r="T19" s="196">
        <v>0</v>
      </c>
      <c r="U19" s="196">
        <v>2.63</v>
      </c>
      <c r="V19" s="196">
        <v>5.0999999999999996</v>
      </c>
      <c r="W19" s="196">
        <v>0.65</v>
      </c>
      <c r="X19" s="196">
        <v>2.74</v>
      </c>
      <c r="Y19" s="196">
        <v>0</v>
      </c>
      <c r="Z19" s="196">
        <v>51.37</v>
      </c>
      <c r="AA19" s="196">
        <v>25.26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15.75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4.1500000000000004</v>
      </c>
      <c r="AS19" s="196">
        <v>23.9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4.1500000000000004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251.06</v>
      </c>
      <c r="L20" s="196">
        <v>4.3600000000000003</v>
      </c>
      <c r="M20" s="196">
        <v>2.59</v>
      </c>
      <c r="N20" s="196">
        <v>2.2000000000000002</v>
      </c>
      <c r="O20" s="196">
        <v>3.11</v>
      </c>
      <c r="P20" s="196">
        <v>1.04</v>
      </c>
      <c r="Q20" s="196">
        <v>4.79</v>
      </c>
      <c r="R20" s="196">
        <v>12.87</v>
      </c>
      <c r="S20" s="196">
        <v>11.59</v>
      </c>
      <c r="T20" s="196">
        <v>0</v>
      </c>
      <c r="U20" s="196">
        <v>2.63</v>
      </c>
      <c r="V20" s="196">
        <v>5.0999999999999996</v>
      </c>
      <c r="W20" s="196">
        <v>0.65</v>
      </c>
      <c r="X20" s="196">
        <v>2.74</v>
      </c>
      <c r="Y20" s="196">
        <v>0</v>
      </c>
      <c r="Z20" s="196">
        <v>42.75</v>
      </c>
      <c r="AA20" s="196">
        <v>25.26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15.75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4.1500000000000004</v>
      </c>
      <c r="AS20" s="196">
        <v>23.9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4.1500000000000004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251.06</v>
      </c>
      <c r="L21" s="196">
        <v>4.3600000000000003</v>
      </c>
      <c r="M21" s="196">
        <v>2.59</v>
      </c>
      <c r="N21" s="196">
        <v>2.2000000000000002</v>
      </c>
      <c r="O21" s="196">
        <v>3.11</v>
      </c>
      <c r="P21" s="196">
        <v>1.04</v>
      </c>
      <c r="Q21" s="196">
        <v>4.79</v>
      </c>
      <c r="R21" s="196">
        <v>12.87</v>
      </c>
      <c r="S21" s="196">
        <v>11.59</v>
      </c>
      <c r="T21" s="196">
        <v>0</v>
      </c>
      <c r="U21" s="196">
        <v>2.63</v>
      </c>
      <c r="V21" s="196">
        <v>5.0999999999999996</v>
      </c>
      <c r="W21" s="196">
        <v>0.65</v>
      </c>
      <c r="X21" s="196">
        <v>2.74</v>
      </c>
      <c r="Y21" s="196">
        <v>0</v>
      </c>
      <c r="Z21" s="196">
        <v>17.850000000000001</v>
      </c>
      <c r="AA21" s="196">
        <v>25.26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15.75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4.1500000000000004</v>
      </c>
      <c r="AS21" s="196">
        <v>23.9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4.1500000000000004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251.06</v>
      </c>
      <c r="L22" s="196">
        <v>4.3600000000000003</v>
      </c>
      <c r="M22" s="196">
        <v>2.59</v>
      </c>
      <c r="N22" s="196">
        <v>2.2000000000000002</v>
      </c>
      <c r="O22" s="196">
        <v>3.11</v>
      </c>
      <c r="P22" s="196">
        <v>1.04</v>
      </c>
      <c r="Q22" s="196">
        <v>4.79</v>
      </c>
      <c r="R22" s="196">
        <v>0.79</v>
      </c>
      <c r="S22" s="196">
        <v>11.59</v>
      </c>
      <c r="T22" s="196">
        <v>0</v>
      </c>
      <c r="U22" s="196">
        <v>2.63</v>
      </c>
      <c r="V22" s="196">
        <v>0.34</v>
      </c>
      <c r="W22" s="196">
        <v>0.65</v>
      </c>
      <c r="X22" s="196">
        <v>2.74</v>
      </c>
      <c r="Y22" s="196">
        <v>0</v>
      </c>
      <c r="Z22" s="196">
        <v>5.18</v>
      </c>
      <c r="AA22" s="196">
        <v>25.26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15.75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4.1500000000000004</v>
      </c>
      <c r="AS22" s="196">
        <v>23.9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4.1500000000000004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218.51</v>
      </c>
      <c r="L23" s="196">
        <v>4.3600000000000003</v>
      </c>
      <c r="M23" s="196">
        <v>2.59</v>
      </c>
      <c r="N23" s="196">
        <v>2.2000000000000002</v>
      </c>
      <c r="O23" s="196">
        <v>3.11</v>
      </c>
      <c r="P23" s="196">
        <v>1.04</v>
      </c>
      <c r="Q23" s="196">
        <v>4.79</v>
      </c>
      <c r="R23" s="196">
        <v>0.79</v>
      </c>
      <c r="S23" s="196">
        <v>11.59</v>
      </c>
      <c r="T23" s="196">
        <v>0</v>
      </c>
      <c r="U23" s="196">
        <v>2.63</v>
      </c>
      <c r="V23" s="196">
        <v>0.34</v>
      </c>
      <c r="W23" s="196">
        <v>0.65</v>
      </c>
      <c r="X23" s="196">
        <v>6.44</v>
      </c>
      <c r="Y23" s="196">
        <v>0</v>
      </c>
      <c r="Z23" s="196">
        <v>5.18</v>
      </c>
      <c r="AA23" s="196">
        <v>1.68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15.75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4.1500000000000004</v>
      </c>
      <c r="AS23" s="196">
        <v>23.9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4.1500000000000004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159.13999999999999</v>
      </c>
      <c r="L24" s="196">
        <v>4.3600000000000003</v>
      </c>
      <c r="M24" s="196">
        <v>2.59</v>
      </c>
      <c r="N24" s="196">
        <v>2.2000000000000002</v>
      </c>
      <c r="O24" s="196">
        <v>3.11</v>
      </c>
      <c r="P24" s="196">
        <v>1.04</v>
      </c>
      <c r="Q24" s="196">
        <v>4.79</v>
      </c>
      <c r="R24" s="196">
        <v>0.79</v>
      </c>
      <c r="S24" s="196">
        <v>11.59</v>
      </c>
      <c r="T24" s="196">
        <v>0</v>
      </c>
      <c r="U24" s="196">
        <v>2.63</v>
      </c>
      <c r="V24" s="196">
        <v>0.34</v>
      </c>
      <c r="W24" s="196">
        <v>0.65</v>
      </c>
      <c r="X24" s="196">
        <v>2.75</v>
      </c>
      <c r="Y24" s="196">
        <v>0</v>
      </c>
      <c r="Z24" s="196">
        <v>5.18</v>
      </c>
      <c r="AA24" s="196">
        <v>1.68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15.75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4.1500000000000004</v>
      </c>
      <c r="AS24" s="196">
        <v>23.9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4.1500000000000004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85.4</v>
      </c>
      <c r="L25" s="196">
        <v>4.3600000000000003</v>
      </c>
      <c r="M25" s="196">
        <v>2.59</v>
      </c>
      <c r="N25" s="196">
        <v>2.2000000000000002</v>
      </c>
      <c r="O25" s="196">
        <v>3.11</v>
      </c>
      <c r="P25" s="196">
        <v>1.04</v>
      </c>
      <c r="Q25" s="196">
        <v>4.79</v>
      </c>
      <c r="R25" s="196">
        <v>0</v>
      </c>
      <c r="S25" s="196">
        <v>11.59</v>
      </c>
      <c r="T25" s="196">
        <v>0</v>
      </c>
      <c r="U25" s="196">
        <v>2.63</v>
      </c>
      <c r="V25" s="196">
        <v>0.34</v>
      </c>
      <c r="W25" s="196">
        <v>0.64</v>
      </c>
      <c r="X25" s="196">
        <v>2.75</v>
      </c>
      <c r="Y25" s="196">
        <v>0</v>
      </c>
      <c r="Z25" s="196">
        <v>5.18</v>
      </c>
      <c r="AA25" s="196">
        <v>1.68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15.75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4.1500000000000004</v>
      </c>
      <c r="AS25" s="196">
        <v>23.9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4.1500000000000004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21.61</v>
      </c>
      <c r="L26" s="196">
        <v>0.27</v>
      </c>
      <c r="M26" s="196">
        <v>2.59</v>
      </c>
      <c r="N26" s="196">
        <v>2.2000000000000002</v>
      </c>
      <c r="O26" s="196">
        <v>3.11</v>
      </c>
      <c r="P26" s="196">
        <v>1.04</v>
      </c>
      <c r="Q26" s="196">
        <v>4.79</v>
      </c>
      <c r="R26" s="196">
        <v>0.32</v>
      </c>
      <c r="S26" s="196">
        <v>11.59</v>
      </c>
      <c r="T26" s="196">
        <v>0</v>
      </c>
      <c r="U26" s="196">
        <v>2.63</v>
      </c>
      <c r="V26" s="196">
        <v>0.34</v>
      </c>
      <c r="W26" s="196">
        <v>0.65</v>
      </c>
      <c r="X26" s="196">
        <v>2.75</v>
      </c>
      <c r="Y26" s="196">
        <v>0</v>
      </c>
      <c r="Z26" s="196">
        <v>5.18</v>
      </c>
      <c r="AA26" s="196">
        <v>1.68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13.61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4.1500000000000004</v>
      </c>
      <c r="AS26" s="196">
        <v>23.9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21.61</v>
      </c>
      <c r="L27" s="196">
        <v>0.27</v>
      </c>
      <c r="M27" s="196">
        <v>2.59</v>
      </c>
      <c r="N27" s="196">
        <v>2.2000000000000002</v>
      </c>
      <c r="O27" s="196">
        <v>3.11</v>
      </c>
      <c r="P27" s="196">
        <v>1.04</v>
      </c>
      <c r="Q27" s="196">
        <v>4.79</v>
      </c>
      <c r="R27" s="196">
        <v>0.32</v>
      </c>
      <c r="S27" s="196">
        <v>11.59</v>
      </c>
      <c r="T27" s="196">
        <v>0</v>
      </c>
      <c r="U27" s="196">
        <v>2.63</v>
      </c>
      <c r="V27" s="196">
        <v>0.34</v>
      </c>
      <c r="W27" s="196">
        <v>0.65</v>
      </c>
      <c r="X27" s="196">
        <v>2.75</v>
      </c>
      <c r="Y27" s="196">
        <v>0</v>
      </c>
      <c r="Z27" s="196">
        <v>5.18</v>
      </c>
      <c r="AA27" s="196">
        <v>1.68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15.61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21.61</v>
      </c>
      <c r="L28" s="196">
        <v>0.27</v>
      </c>
      <c r="M28" s="196">
        <v>2.59</v>
      </c>
      <c r="N28" s="196">
        <v>2.2000000000000002</v>
      </c>
      <c r="O28" s="196">
        <v>3.11</v>
      </c>
      <c r="P28" s="196">
        <v>1.04</v>
      </c>
      <c r="Q28" s="196">
        <v>4.79</v>
      </c>
      <c r="R28" s="196">
        <v>0.37</v>
      </c>
      <c r="S28" s="196">
        <v>11.59</v>
      </c>
      <c r="T28" s="196">
        <v>0</v>
      </c>
      <c r="U28" s="196">
        <v>2.63</v>
      </c>
      <c r="V28" s="196">
        <v>0.91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1.68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9.61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52.86</v>
      </c>
      <c r="L29" s="196">
        <v>0.11</v>
      </c>
      <c r="M29" s="196">
        <v>2.59</v>
      </c>
      <c r="N29" s="196">
        <v>2.2000000000000002</v>
      </c>
      <c r="O29" s="196">
        <v>3.11</v>
      </c>
      <c r="P29" s="196">
        <v>1.04</v>
      </c>
      <c r="Q29" s="196">
        <v>4.79</v>
      </c>
      <c r="R29" s="196">
        <v>0.37</v>
      </c>
      <c r="S29" s="196">
        <v>11.59</v>
      </c>
      <c r="T29" s="196">
        <v>0</v>
      </c>
      <c r="U29" s="196">
        <v>2.63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1.68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9.61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21.6</v>
      </c>
      <c r="L30" s="196">
        <v>0.27</v>
      </c>
      <c r="M30" s="196">
        <v>2.59</v>
      </c>
      <c r="N30" s="196">
        <v>2.2000000000000002</v>
      </c>
      <c r="O30" s="196">
        <v>3.11</v>
      </c>
      <c r="P30" s="196">
        <v>1.04</v>
      </c>
      <c r="Q30" s="196">
        <v>4.79</v>
      </c>
      <c r="R30" s="196">
        <v>0.37</v>
      </c>
      <c r="S30" s="196">
        <v>11.59</v>
      </c>
      <c r="T30" s="196">
        <v>0</v>
      </c>
      <c r="U30" s="196">
        <v>2.63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1.68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5.61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21.6</v>
      </c>
      <c r="L31" s="196">
        <v>0.27</v>
      </c>
      <c r="M31" s="196">
        <v>2.59</v>
      </c>
      <c r="N31" s="196">
        <v>2.2000000000000002</v>
      </c>
      <c r="O31" s="196">
        <v>3.11</v>
      </c>
      <c r="P31" s="196">
        <v>1.04</v>
      </c>
      <c r="Q31" s="196">
        <v>2.64</v>
      </c>
      <c r="R31" s="196">
        <v>0.37</v>
      </c>
      <c r="S31" s="196">
        <v>6.37</v>
      </c>
      <c r="T31" s="196">
        <v>0</v>
      </c>
      <c r="U31" s="196">
        <v>2.58</v>
      </c>
      <c r="V31" s="196">
        <v>0.34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1.68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-7.78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21.6</v>
      </c>
      <c r="L32" s="196">
        <v>0.27</v>
      </c>
      <c r="M32" s="196">
        <v>2.59</v>
      </c>
      <c r="N32" s="196">
        <v>2.2000000000000002</v>
      </c>
      <c r="O32" s="196">
        <v>3.11</v>
      </c>
      <c r="P32" s="196">
        <v>1.04</v>
      </c>
      <c r="Q32" s="196">
        <v>2.64</v>
      </c>
      <c r="R32" s="196">
        <v>0.37</v>
      </c>
      <c r="S32" s="196">
        <v>6.37</v>
      </c>
      <c r="T32" s="196">
        <v>0</v>
      </c>
      <c r="U32" s="196">
        <v>2.58</v>
      </c>
      <c r="V32" s="196">
        <v>0.34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1.68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-7.78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21.6</v>
      </c>
      <c r="L33" s="196">
        <v>0.27</v>
      </c>
      <c r="M33" s="196">
        <v>2.59</v>
      </c>
      <c r="N33" s="196">
        <v>2.2000000000000002</v>
      </c>
      <c r="O33" s="196">
        <v>3.11</v>
      </c>
      <c r="P33" s="196">
        <v>1.04</v>
      </c>
      <c r="Q33" s="196">
        <v>2.64</v>
      </c>
      <c r="R33" s="196">
        <v>0.37</v>
      </c>
      <c r="S33" s="196">
        <v>6.37</v>
      </c>
      <c r="T33" s="196">
        <v>0</v>
      </c>
      <c r="U33" s="196">
        <v>2.58</v>
      </c>
      <c r="V33" s="196">
        <v>0.34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1.68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-7.78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21.6</v>
      </c>
      <c r="L34" s="196">
        <v>0.27</v>
      </c>
      <c r="M34" s="196">
        <v>2.59</v>
      </c>
      <c r="N34" s="196">
        <v>2.2000000000000002</v>
      </c>
      <c r="O34" s="196">
        <v>3.11</v>
      </c>
      <c r="P34" s="196">
        <v>1.04</v>
      </c>
      <c r="Q34" s="196">
        <v>2.64</v>
      </c>
      <c r="R34" s="196">
        <v>0.37</v>
      </c>
      <c r="S34" s="196">
        <v>6.37</v>
      </c>
      <c r="T34" s="196">
        <v>0</v>
      </c>
      <c r="U34" s="196">
        <v>2.58</v>
      </c>
      <c r="V34" s="196">
        <v>0.34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1.68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-7.78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21.6</v>
      </c>
      <c r="L35" s="196">
        <v>0.27</v>
      </c>
      <c r="M35" s="196">
        <v>2.59</v>
      </c>
      <c r="N35" s="196">
        <v>2.2000000000000002</v>
      </c>
      <c r="O35" s="196">
        <v>3.11</v>
      </c>
      <c r="P35" s="196">
        <v>1.04</v>
      </c>
      <c r="Q35" s="196">
        <v>2.64</v>
      </c>
      <c r="R35" s="196">
        <v>0.37</v>
      </c>
      <c r="S35" s="196">
        <v>6.37</v>
      </c>
      <c r="T35" s="196">
        <v>0</v>
      </c>
      <c r="U35" s="196">
        <v>2.58</v>
      </c>
      <c r="V35" s="196">
        <v>0.34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1.68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-7.78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21.6</v>
      </c>
      <c r="L36" s="196">
        <v>0.27</v>
      </c>
      <c r="M36" s="196">
        <v>2.59</v>
      </c>
      <c r="N36" s="196">
        <v>2.2000000000000002</v>
      </c>
      <c r="O36" s="196">
        <v>3.11</v>
      </c>
      <c r="P36" s="196">
        <v>1.04</v>
      </c>
      <c r="Q36" s="196">
        <v>2.64</v>
      </c>
      <c r="R36" s="196">
        <v>0.37</v>
      </c>
      <c r="S36" s="196">
        <v>6.37</v>
      </c>
      <c r="T36" s="196">
        <v>0</v>
      </c>
      <c r="U36" s="196">
        <v>2.58</v>
      </c>
      <c r="V36" s="196">
        <v>0.34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1.68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-7.78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21.6</v>
      </c>
      <c r="L37" s="196">
        <v>0.27</v>
      </c>
      <c r="M37" s="196">
        <v>2.59</v>
      </c>
      <c r="N37" s="196">
        <v>2.2000000000000002</v>
      </c>
      <c r="O37" s="196">
        <v>3.11</v>
      </c>
      <c r="P37" s="196">
        <v>1.04</v>
      </c>
      <c r="Q37" s="196">
        <v>2.64</v>
      </c>
      <c r="R37" s="196">
        <v>0.37</v>
      </c>
      <c r="S37" s="196">
        <v>6.37</v>
      </c>
      <c r="T37" s="196">
        <v>0</v>
      </c>
      <c r="U37" s="196">
        <v>2.58</v>
      </c>
      <c r="V37" s="196">
        <v>0.34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1.68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-7.78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21.6</v>
      </c>
      <c r="L38" s="196">
        <v>0.27</v>
      </c>
      <c r="M38" s="196">
        <v>2.59</v>
      </c>
      <c r="N38" s="196">
        <v>2.2000000000000002</v>
      </c>
      <c r="O38" s="196">
        <v>3.11</v>
      </c>
      <c r="P38" s="196">
        <v>1.04</v>
      </c>
      <c r="Q38" s="196">
        <v>2.64</v>
      </c>
      <c r="R38" s="196">
        <v>0.37</v>
      </c>
      <c r="S38" s="196">
        <v>6.37</v>
      </c>
      <c r="T38" s="196">
        <v>0</v>
      </c>
      <c r="U38" s="196">
        <v>2.58</v>
      </c>
      <c r="V38" s="196">
        <v>0.34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1.68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-7.78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21.6</v>
      </c>
      <c r="L39" s="196">
        <v>0.27</v>
      </c>
      <c r="M39" s="196">
        <v>2.59</v>
      </c>
      <c r="N39" s="196">
        <v>2.2000000000000002</v>
      </c>
      <c r="O39" s="196">
        <v>3.11</v>
      </c>
      <c r="P39" s="196">
        <v>1.04</v>
      </c>
      <c r="Q39" s="196">
        <v>2.64</v>
      </c>
      <c r="R39" s="196">
        <v>0.37</v>
      </c>
      <c r="S39" s="196">
        <v>6.37</v>
      </c>
      <c r="T39" s="196">
        <v>0</v>
      </c>
      <c r="U39" s="196">
        <v>2.58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1.68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-7.78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21.6</v>
      </c>
      <c r="L40" s="196">
        <v>0.27</v>
      </c>
      <c r="M40" s="196">
        <v>2.59</v>
      </c>
      <c r="N40" s="196">
        <v>2.2000000000000002</v>
      </c>
      <c r="O40" s="196">
        <v>3.11</v>
      </c>
      <c r="P40" s="196">
        <v>1.04</v>
      </c>
      <c r="Q40" s="196">
        <v>2.64</v>
      </c>
      <c r="R40" s="196">
        <v>0.37</v>
      </c>
      <c r="S40" s="196">
        <v>6.37</v>
      </c>
      <c r="T40" s="196">
        <v>0</v>
      </c>
      <c r="U40" s="196">
        <v>2.58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1.68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-7.78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0.27</v>
      </c>
      <c r="M41" s="196">
        <v>2.59</v>
      </c>
      <c r="N41" s="196">
        <v>2.2000000000000002</v>
      </c>
      <c r="O41" s="196">
        <v>3.11</v>
      </c>
      <c r="P41" s="196">
        <v>1.04</v>
      </c>
      <c r="Q41" s="196">
        <v>0</v>
      </c>
      <c r="R41" s="196">
        <v>0.37</v>
      </c>
      <c r="S41" s="196">
        <v>6.37</v>
      </c>
      <c r="T41" s="196">
        <v>0</v>
      </c>
      <c r="U41" s="196">
        <v>2.58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1.68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-13.78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</v>
      </c>
      <c r="L42" s="196">
        <v>0.27</v>
      </c>
      <c r="M42" s="196">
        <v>2.59</v>
      </c>
      <c r="N42" s="196">
        <v>2.2000000000000002</v>
      </c>
      <c r="O42" s="196">
        <v>3.11</v>
      </c>
      <c r="P42" s="196">
        <v>1.04</v>
      </c>
      <c r="Q42" s="196">
        <v>0</v>
      </c>
      <c r="R42" s="196">
        <v>0.37</v>
      </c>
      <c r="S42" s="196">
        <v>6.37</v>
      </c>
      <c r="T42" s="196">
        <v>0</v>
      </c>
      <c r="U42" s="196">
        <v>2.58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1.68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-13.78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21.61</v>
      </c>
      <c r="L43" s="196">
        <v>0.27</v>
      </c>
      <c r="M43" s="196">
        <v>2.59</v>
      </c>
      <c r="N43" s="196">
        <v>2.2000000000000002</v>
      </c>
      <c r="O43" s="196">
        <v>3.11</v>
      </c>
      <c r="P43" s="196">
        <v>1.04</v>
      </c>
      <c r="Q43" s="196">
        <v>0</v>
      </c>
      <c r="R43" s="196">
        <v>0.37</v>
      </c>
      <c r="S43" s="196">
        <v>6.37</v>
      </c>
      <c r="T43" s="196">
        <v>0</v>
      </c>
      <c r="U43" s="196">
        <v>2.58</v>
      </c>
      <c r="V43" s="196">
        <v>0.34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1.68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21.61</v>
      </c>
      <c r="L44" s="196">
        <v>0.27</v>
      </c>
      <c r="M44" s="196">
        <v>2.59</v>
      </c>
      <c r="N44" s="196">
        <v>2.2000000000000002</v>
      </c>
      <c r="O44" s="196">
        <v>3.11</v>
      </c>
      <c r="P44" s="196">
        <v>1.04</v>
      </c>
      <c r="Q44" s="196">
        <v>0</v>
      </c>
      <c r="R44" s="196">
        <v>0.37</v>
      </c>
      <c r="S44" s="196">
        <v>6.37</v>
      </c>
      <c r="T44" s="196">
        <v>0</v>
      </c>
      <c r="U44" s="196">
        <v>2.58</v>
      </c>
      <c r="V44" s="196">
        <v>0.34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1.68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21.61</v>
      </c>
      <c r="L45" s="196">
        <v>0.27</v>
      </c>
      <c r="M45" s="196">
        <v>2.59</v>
      </c>
      <c r="N45" s="196">
        <v>2.2000000000000002</v>
      </c>
      <c r="O45" s="196">
        <v>3.11</v>
      </c>
      <c r="P45" s="196">
        <v>1.04</v>
      </c>
      <c r="Q45" s="196">
        <v>0</v>
      </c>
      <c r="R45" s="196">
        <v>0.37</v>
      </c>
      <c r="S45" s="196">
        <v>11.59</v>
      </c>
      <c r="T45" s="196">
        <v>0</v>
      </c>
      <c r="U45" s="196">
        <v>2.58</v>
      </c>
      <c r="V45" s="196">
        <v>0.34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1.68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17.61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21.61</v>
      </c>
      <c r="L46" s="196">
        <v>0.27</v>
      </c>
      <c r="M46" s="196">
        <v>2.59</v>
      </c>
      <c r="N46" s="196">
        <v>2.2000000000000002</v>
      </c>
      <c r="O46" s="196">
        <v>3.11</v>
      </c>
      <c r="P46" s="196">
        <v>1.04</v>
      </c>
      <c r="Q46" s="196">
        <v>0</v>
      </c>
      <c r="R46" s="196">
        <v>0.32</v>
      </c>
      <c r="S46" s="196">
        <v>11.59</v>
      </c>
      <c r="T46" s="196">
        <v>0</v>
      </c>
      <c r="U46" s="196">
        <v>2.58</v>
      </c>
      <c r="V46" s="196">
        <v>0.34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1.68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17.61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21.61</v>
      </c>
      <c r="L47" s="196">
        <v>0.27</v>
      </c>
      <c r="M47" s="196">
        <v>2.59</v>
      </c>
      <c r="N47" s="196">
        <v>2.2000000000000002</v>
      </c>
      <c r="O47" s="196">
        <v>3.11</v>
      </c>
      <c r="P47" s="196">
        <v>1.04</v>
      </c>
      <c r="Q47" s="196">
        <v>0</v>
      </c>
      <c r="R47" s="196">
        <v>0.37</v>
      </c>
      <c r="S47" s="196">
        <v>11.59</v>
      </c>
      <c r="T47" s="196">
        <v>0</v>
      </c>
      <c r="U47" s="196">
        <v>2.58</v>
      </c>
      <c r="V47" s="196">
        <v>0.34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1.68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17.61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21.61</v>
      </c>
      <c r="L48" s="196">
        <v>0.27</v>
      </c>
      <c r="M48" s="196">
        <v>2.59</v>
      </c>
      <c r="N48" s="196">
        <v>2.2000000000000002</v>
      </c>
      <c r="O48" s="196">
        <v>3.11</v>
      </c>
      <c r="P48" s="196">
        <v>1.04</v>
      </c>
      <c r="Q48" s="196">
        <v>0</v>
      </c>
      <c r="R48" s="196">
        <v>0.37</v>
      </c>
      <c r="S48" s="196">
        <v>11.59</v>
      </c>
      <c r="T48" s="196">
        <v>0</v>
      </c>
      <c r="U48" s="196">
        <v>2.58</v>
      </c>
      <c r="V48" s="196">
        <v>0.34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1.68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17.61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21.61</v>
      </c>
      <c r="L49" s="196">
        <v>0.27</v>
      </c>
      <c r="M49" s="196">
        <v>2.59</v>
      </c>
      <c r="N49" s="196">
        <v>2.2000000000000002</v>
      </c>
      <c r="O49" s="196">
        <v>3.11</v>
      </c>
      <c r="P49" s="196">
        <v>1.04</v>
      </c>
      <c r="Q49" s="196">
        <v>0</v>
      </c>
      <c r="R49" s="196">
        <v>0.37</v>
      </c>
      <c r="S49" s="196">
        <v>11.59</v>
      </c>
      <c r="T49" s="196">
        <v>0</v>
      </c>
      <c r="U49" s="196">
        <v>2.58</v>
      </c>
      <c r="V49" s="196">
        <v>0.34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1.68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17.61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21.61</v>
      </c>
      <c r="L50" s="196">
        <v>0.27</v>
      </c>
      <c r="M50" s="196">
        <v>2.59</v>
      </c>
      <c r="N50" s="196">
        <v>2.2000000000000002</v>
      </c>
      <c r="O50" s="196">
        <v>3.11</v>
      </c>
      <c r="P50" s="196">
        <v>1.04</v>
      </c>
      <c r="Q50" s="196">
        <v>0</v>
      </c>
      <c r="R50" s="196">
        <v>0.37</v>
      </c>
      <c r="S50" s="196">
        <v>11.59</v>
      </c>
      <c r="T50" s="196">
        <v>0</v>
      </c>
      <c r="U50" s="196">
        <v>2.58</v>
      </c>
      <c r="V50" s="196">
        <v>0.34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1.68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16.61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4.1500000000000004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47.1</v>
      </c>
      <c r="L51" s="196">
        <v>4.3600000000000003</v>
      </c>
      <c r="M51" s="196">
        <v>2.59</v>
      </c>
      <c r="N51" s="196">
        <v>2.2000000000000002</v>
      </c>
      <c r="O51" s="196">
        <v>3.11</v>
      </c>
      <c r="P51" s="196">
        <v>1.04</v>
      </c>
      <c r="Q51" s="196">
        <v>0</v>
      </c>
      <c r="R51" s="196">
        <v>0.37</v>
      </c>
      <c r="S51" s="196">
        <v>11.59</v>
      </c>
      <c r="T51" s="196">
        <v>0</v>
      </c>
      <c r="U51" s="196">
        <v>2.58</v>
      </c>
      <c r="V51" s="196">
        <v>0.34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1.68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21.32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4.1500000000000004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69.12</v>
      </c>
      <c r="L52" s="196">
        <v>4.3600000000000003</v>
      </c>
      <c r="M52" s="196">
        <v>2.59</v>
      </c>
      <c r="N52" s="196">
        <v>2.2000000000000002</v>
      </c>
      <c r="O52" s="196">
        <v>3.11</v>
      </c>
      <c r="P52" s="196">
        <v>1.04</v>
      </c>
      <c r="Q52" s="196">
        <v>0</v>
      </c>
      <c r="R52" s="196">
        <v>0.37</v>
      </c>
      <c r="S52" s="196">
        <v>11.59</v>
      </c>
      <c r="T52" s="196">
        <v>0</v>
      </c>
      <c r="U52" s="196">
        <v>2.58</v>
      </c>
      <c r="V52" s="196">
        <v>0.34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1.68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21.32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4.1500000000000004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93.06</v>
      </c>
      <c r="L53" s="196">
        <v>4.3600000000000003</v>
      </c>
      <c r="M53" s="196">
        <v>2.59</v>
      </c>
      <c r="N53" s="196">
        <v>2.2000000000000002</v>
      </c>
      <c r="O53" s="196">
        <v>3.11</v>
      </c>
      <c r="P53" s="196">
        <v>1.04</v>
      </c>
      <c r="Q53" s="196">
        <v>0</v>
      </c>
      <c r="R53" s="196">
        <v>5.33</v>
      </c>
      <c r="S53" s="196">
        <v>11.59</v>
      </c>
      <c r="T53" s="196">
        <v>0</v>
      </c>
      <c r="U53" s="196">
        <v>2.58</v>
      </c>
      <c r="V53" s="196">
        <v>0.34</v>
      </c>
      <c r="W53" s="196">
        <v>0.65</v>
      </c>
      <c r="X53" s="196">
        <v>2.75</v>
      </c>
      <c r="Y53" s="196">
        <v>0</v>
      </c>
      <c r="Z53" s="196">
        <v>5.18</v>
      </c>
      <c r="AA53" s="196">
        <v>1.68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21.32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4.1500000000000004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120.83</v>
      </c>
      <c r="L54" s="196">
        <v>4.3600000000000003</v>
      </c>
      <c r="M54" s="196">
        <v>2.59</v>
      </c>
      <c r="N54" s="196">
        <v>2.2000000000000002</v>
      </c>
      <c r="O54" s="196">
        <v>3.11</v>
      </c>
      <c r="P54" s="196">
        <v>1.04</v>
      </c>
      <c r="Q54" s="196">
        <v>0</v>
      </c>
      <c r="R54" s="196">
        <v>5.33</v>
      </c>
      <c r="S54" s="196">
        <v>11.59</v>
      </c>
      <c r="T54" s="196">
        <v>0</v>
      </c>
      <c r="U54" s="196">
        <v>2.58</v>
      </c>
      <c r="V54" s="196">
        <v>0.34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1.68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21.32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4.1500000000000004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218.65</v>
      </c>
      <c r="L55" s="196">
        <v>4.4400000000000004</v>
      </c>
      <c r="M55" s="196">
        <v>2.59</v>
      </c>
      <c r="N55" s="196">
        <v>2.2000000000000002</v>
      </c>
      <c r="O55" s="196">
        <v>3.11</v>
      </c>
      <c r="P55" s="196">
        <v>1.04</v>
      </c>
      <c r="Q55" s="196">
        <v>0</v>
      </c>
      <c r="R55" s="196">
        <v>5.78</v>
      </c>
      <c r="S55" s="196">
        <v>11.59</v>
      </c>
      <c r="T55" s="196">
        <v>0</v>
      </c>
      <c r="U55" s="196">
        <v>2.58</v>
      </c>
      <c r="V55" s="196">
        <v>0.34</v>
      </c>
      <c r="W55" s="196">
        <v>0.65</v>
      </c>
      <c r="X55" s="196">
        <v>2.75</v>
      </c>
      <c r="Y55" s="196">
        <v>0</v>
      </c>
      <c r="Z55" s="196">
        <v>3.85</v>
      </c>
      <c r="AA55" s="196">
        <v>1.68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21.32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4.1500000000000004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231.91</v>
      </c>
      <c r="L56" s="196">
        <v>4.4400000000000004</v>
      </c>
      <c r="M56" s="196">
        <v>2.59</v>
      </c>
      <c r="N56" s="196">
        <v>2.2000000000000002</v>
      </c>
      <c r="O56" s="196">
        <v>3.11</v>
      </c>
      <c r="P56" s="196">
        <v>1.04</v>
      </c>
      <c r="Q56" s="196">
        <v>0</v>
      </c>
      <c r="R56" s="196">
        <v>5.78</v>
      </c>
      <c r="S56" s="196">
        <v>0.06</v>
      </c>
      <c r="T56" s="196">
        <v>0</v>
      </c>
      <c r="U56" s="196">
        <v>2.58</v>
      </c>
      <c r="V56" s="196">
        <v>0.34</v>
      </c>
      <c r="W56" s="196">
        <v>0.65</v>
      </c>
      <c r="X56" s="196">
        <v>2.75</v>
      </c>
      <c r="Y56" s="196">
        <v>0</v>
      </c>
      <c r="Z56" s="196">
        <v>3.85</v>
      </c>
      <c r="AA56" s="196">
        <v>1.68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21.32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4.1500000000000004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231.91</v>
      </c>
      <c r="L57" s="196">
        <v>4.4400000000000004</v>
      </c>
      <c r="M57" s="196">
        <v>2.59</v>
      </c>
      <c r="N57" s="196">
        <v>2.2000000000000002</v>
      </c>
      <c r="O57" s="196">
        <v>3.11</v>
      </c>
      <c r="P57" s="196">
        <v>1.04</v>
      </c>
      <c r="Q57" s="196">
        <v>0</v>
      </c>
      <c r="R57" s="196">
        <v>2.0699999999999998</v>
      </c>
      <c r="S57" s="196">
        <v>1.82</v>
      </c>
      <c r="T57" s="196">
        <v>0</v>
      </c>
      <c r="U57" s="196">
        <v>2.58</v>
      </c>
      <c r="V57" s="196">
        <v>0.34</v>
      </c>
      <c r="W57" s="196">
        <v>0.65</v>
      </c>
      <c r="X57" s="196">
        <v>2.75</v>
      </c>
      <c r="Y57" s="196">
        <v>0</v>
      </c>
      <c r="Z57" s="196">
        <v>5.18</v>
      </c>
      <c r="AA57" s="196">
        <v>1.68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21.32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4.1500000000000004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231.91</v>
      </c>
      <c r="L58" s="196">
        <v>4.4400000000000004</v>
      </c>
      <c r="M58" s="196">
        <v>2.59</v>
      </c>
      <c r="N58" s="196">
        <v>2.2000000000000002</v>
      </c>
      <c r="O58" s="196">
        <v>3.11</v>
      </c>
      <c r="P58" s="196">
        <v>1.04</v>
      </c>
      <c r="Q58" s="196">
        <v>0</v>
      </c>
      <c r="R58" s="196">
        <v>0.67</v>
      </c>
      <c r="S58" s="196">
        <v>2.04</v>
      </c>
      <c r="T58" s="196">
        <v>0</v>
      </c>
      <c r="U58" s="196">
        <v>2.58</v>
      </c>
      <c r="V58" s="196">
        <v>0.34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1.68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21.32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4.1500000000000004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239.57</v>
      </c>
      <c r="L59" s="196">
        <v>4.4400000000000004</v>
      </c>
      <c r="M59" s="196">
        <v>2.59</v>
      </c>
      <c r="N59" s="196">
        <v>2.2000000000000002</v>
      </c>
      <c r="O59" s="196">
        <v>3.11</v>
      </c>
      <c r="P59" s="196">
        <v>1.04</v>
      </c>
      <c r="Q59" s="196">
        <v>0</v>
      </c>
      <c r="R59" s="196">
        <v>1.2</v>
      </c>
      <c r="S59" s="196">
        <v>3.03</v>
      </c>
      <c r="T59" s="196">
        <v>0</v>
      </c>
      <c r="U59" s="196">
        <v>2.58</v>
      </c>
      <c r="V59" s="196">
        <v>0.34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1.68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17.989999999999998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4.1500000000000004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231.91</v>
      </c>
      <c r="L60" s="196">
        <v>4.4400000000000004</v>
      </c>
      <c r="M60" s="196">
        <v>2.59</v>
      </c>
      <c r="N60" s="196">
        <v>2.2000000000000002</v>
      </c>
      <c r="O60" s="196">
        <v>3.11</v>
      </c>
      <c r="P60" s="196">
        <v>1.04</v>
      </c>
      <c r="Q60" s="196">
        <v>0</v>
      </c>
      <c r="R60" s="196">
        <v>0.73</v>
      </c>
      <c r="S60" s="196">
        <v>4.8499999999999996</v>
      </c>
      <c r="T60" s="196">
        <v>0</v>
      </c>
      <c r="U60" s="196">
        <v>2.58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1.68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17.989999999999998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4.1500000000000004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204.26</v>
      </c>
      <c r="L61" s="196">
        <v>4.4400000000000004</v>
      </c>
      <c r="M61" s="196">
        <v>2.59</v>
      </c>
      <c r="N61" s="196">
        <v>2.2000000000000002</v>
      </c>
      <c r="O61" s="196">
        <v>3.11</v>
      </c>
      <c r="P61" s="196">
        <v>1.04</v>
      </c>
      <c r="Q61" s="196">
        <v>0</v>
      </c>
      <c r="R61" s="196">
        <v>0.79</v>
      </c>
      <c r="S61" s="196">
        <v>4.8499999999999996</v>
      </c>
      <c r="T61" s="196">
        <v>0</v>
      </c>
      <c r="U61" s="196">
        <v>2.58</v>
      </c>
      <c r="V61" s="196">
        <v>0.34</v>
      </c>
      <c r="W61" s="196">
        <v>0.65</v>
      </c>
      <c r="X61" s="196">
        <v>2.75</v>
      </c>
      <c r="Y61" s="196">
        <v>0</v>
      </c>
      <c r="Z61" s="196">
        <v>5.18</v>
      </c>
      <c r="AA61" s="196">
        <v>1.68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17.989999999999998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4.1500000000000004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193.24</v>
      </c>
      <c r="L62" s="196">
        <v>4.4400000000000004</v>
      </c>
      <c r="M62" s="196">
        <v>2.59</v>
      </c>
      <c r="N62" s="196">
        <v>2.2000000000000002</v>
      </c>
      <c r="O62" s="196">
        <v>3.11</v>
      </c>
      <c r="P62" s="196">
        <v>1.04</v>
      </c>
      <c r="Q62" s="196">
        <v>0</v>
      </c>
      <c r="R62" s="196">
        <v>0.79</v>
      </c>
      <c r="S62" s="196">
        <v>4.8499999999999996</v>
      </c>
      <c r="T62" s="196">
        <v>0</v>
      </c>
      <c r="U62" s="196">
        <v>2.58</v>
      </c>
      <c r="V62" s="196">
        <v>0.34</v>
      </c>
      <c r="W62" s="196">
        <v>0.65</v>
      </c>
      <c r="X62" s="196">
        <v>2.75</v>
      </c>
      <c r="Y62" s="196">
        <v>0</v>
      </c>
      <c r="Z62" s="196">
        <v>5.18</v>
      </c>
      <c r="AA62" s="196">
        <v>1.68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17.989999999999998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4.1500000000000004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166.65</v>
      </c>
      <c r="L63" s="196">
        <v>4.4400000000000004</v>
      </c>
      <c r="M63" s="196">
        <v>2.59</v>
      </c>
      <c r="N63" s="196">
        <v>2.2000000000000002</v>
      </c>
      <c r="O63" s="196">
        <v>3.11</v>
      </c>
      <c r="P63" s="196">
        <v>1.04</v>
      </c>
      <c r="Q63" s="196">
        <v>0</v>
      </c>
      <c r="R63" s="196">
        <v>0.79</v>
      </c>
      <c r="S63" s="196">
        <v>6.67</v>
      </c>
      <c r="T63" s="196">
        <v>0</v>
      </c>
      <c r="U63" s="196">
        <v>2.58</v>
      </c>
      <c r="V63" s="196">
        <v>0.34</v>
      </c>
      <c r="W63" s="196">
        <v>0.65</v>
      </c>
      <c r="X63" s="196">
        <v>2.75</v>
      </c>
      <c r="Y63" s="196">
        <v>0</v>
      </c>
      <c r="Z63" s="196">
        <v>5.18</v>
      </c>
      <c r="AA63" s="196">
        <v>1.68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17.989999999999998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4.1500000000000004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156.57</v>
      </c>
      <c r="L64" s="196">
        <v>4.4400000000000004</v>
      </c>
      <c r="M64" s="196">
        <v>2.59</v>
      </c>
      <c r="N64" s="196">
        <v>2.2000000000000002</v>
      </c>
      <c r="O64" s="196">
        <v>3.11</v>
      </c>
      <c r="P64" s="196">
        <v>1.04</v>
      </c>
      <c r="Q64" s="196">
        <v>0</v>
      </c>
      <c r="R64" s="196">
        <v>0.79</v>
      </c>
      <c r="S64" s="196">
        <v>6.67</v>
      </c>
      <c r="T64" s="196">
        <v>0</v>
      </c>
      <c r="U64" s="196">
        <v>2.58</v>
      </c>
      <c r="V64" s="196">
        <v>0.34</v>
      </c>
      <c r="W64" s="196">
        <v>0.65</v>
      </c>
      <c r="X64" s="196">
        <v>2.75</v>
      </c>
      <c r="Y64" s="196">
        <v>0</v>
      </c>
      <c r="Z64" s="196">
        <v>5.18</v>
      </c>
      <c r="AA64" s="196">
        <v>1.68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17.989999999999998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4.1500000000000004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132.72</v>
      </c>
      <c r="L65" s="196">
        <v>4.4400000000000004</v>
      </c>
      <c r="M65" s="196">
        <v>2.59</v>
      </c>
      <c r="N65" s="196">
        <v>2.2000000000000002</v>
      </c>
      <c r="O65" s="196">
        <v>3.11</v>
      </c>
      <c r="P65" s="196">
        <v>1.04</v>
      </c>
      <c r="Q65" s="196">
        <v>0</v>
      </c>
      <c r="R65" s="196">
        <v>0.79</v>
      </c>
      <c r="S65" s="196">
        <v>6.67</v>
      </c>
      <c r="T65" s="196">
        <v>0</v>
      </c>
      <c r="U65" s="196">
        <v>2.58</v>
      </c>
      <c r="V65" s="196">
        <v>0.34</v>
      </c>
      <c r="W65" s="196">
        <v>0.65</v>
      </c>
      <c r="X65" s="196">
        <v>2.75</v>
      </c>
      <c r="Y65" s="196">
        <v>0</v>
      </c>
      <c r="Z65" s="196">
        <v>5.18</v>
      </c>
      <c r="AA65" s="196">
        <v>1.68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17.989999999999998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4.1500000000000004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78.7</v>
      </c>
      <c r="L66" s="196">
        <v>4.4400000000000004</v>
      </c>
      <c r="M66" s="196">
        <v>2.59</v>
      </c>
      <c r="N66" s="196">
        <v>2.2000000000000002</v>
      </c>
      <c r="O66" s="196">
        <v>3.11</v>
      </c>
      <c r="P66" s="196">
        <v>1.04</v>
      </c>
      <c r="Q66" s="196">
        <v>0</v>
      </c>
      <c r="R66" s="196">
        <v>0.79</v>
      </c>
      <c r="S66" s="196">
        <v>8.49</v>
      </c>
      <c r="T66" s="196">
        <v>0</v>
      </c>
      <c r="U66" s="196">
        <v>2.58</v>
      </c>
      <c r="V66" s="196">
        <v>0.34</v>
      </c>
      <c r="W66" s="196">
        <v>0.65</v>
      </c>
      <c r="X66" s="196">
        <v>2.75</v>
      </c>
      <c r="Y66" s="196">
        <v>0</v>
      </c>
      <c r="Z66" s="196">
        <v>5.18</v>
      </c>
      <c r="AA66" s="196">
        <v>1.68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17.989999999999998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4.1500000000000004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21.61</v>
      </c>
      <c r="L67" s="196">
        <v>0.53</v>
      </c>
      <c r="M67" s="196">
        <v>2.59</v>
      </c>
      <c r="N67" s="196">
        <v>2.2000000000000002</v>
      </c>
      <c r="O67" s="196">
        <v>3.11</v>
      </c>
      <c r="P67" s="196">
        <v>1.04</v>
      </c>
      <c r="Q67" s="196">
        <v>0</v>
      </c>
      <c r="R67" s="196">
        <v>0.79</v>
      </c>
      <c r="S67" s="196">
        <v>0.45</v>
      </c>
      <c r="T67" s="196">
        <v>0</v>
      </c>
      <c r="U67" s="196">
        <v>2.58</v>
      </c>
      <c r="V67" s="196">
        <v>0.34</v>
      </c>
      <c r="W67" s="196">
        <v>0.65</v>
      </c>
      <c r="X67" s="196">
        <v>2.75</v>
      </c>
      <c r="Y67" s="196">
        <v>0</v>
      </c>
      <c r="Z67" s="196">
        <v>5.18</v>
      </c>
      <c r="AA67" s="196">
        <v>1.68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17.61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4.1500000000000004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21.61</v>
      </c>
      <c r="L68" s="196">
        <v>0.53</v>
      </c>
      <c r="M68" s="196">
        <v>2.59</v>
      </c>
      <c r="N68" s="196">
        <v>2.2000000000000002</v>
      </c>
      <c r="O68" s="196">
        <v>3.11</v>
      </c>
      <c r="P68" s="196">
        <v>1.04</v>
      </c>
      <c r="Q68" s="196">
        <v>0</v>
      </c>
      <c r="R68" s="196">
        <v>0.79</v>
      </c>
      <c r="S68" s="196">
        <v>0.36</v>
      </c>
      <c r="T68" s="196">
        <v>0</v>
      </c>
      <c r="U68" s="196">
        <v>2.58</v>
      </c>
      <c r="V68" s="196">
        <v>0.34</v>
      </c>
      <c r="W68" s="196">
        <v>0.65</v>
      </c>
      <c r="X68" s="196">
        <v>2.75</v>
      </c>
      <c r="Y68" s="196">
        <v>0</v>
      </c>
      <c r="Z68" s="196">
        <v>5.18</v>
      </c>
      <c r="AA68" s="196">
        <v>1.68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17.61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4.1500000000000004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21.6</v>
      </c>
      <c r="L69" s="196">
        <v>0.4</v>
      </c>
      <c r="M69" s="196">
        <v>2.59</v>
      </c>
      <c r="N69" s="196">
        <v>2.2000000000000002</v>
      </c>
      <c r="O69" s="196">
        <v>3.11</v>
      </c>
      <c r="P69" s="196">
        <v>1.04</v>
      </c>
      <c r="Q69" s="196">
        <v>0</v>
      </c>
      <c r="R69" s="196">
        <v>0.79</v>
      </c>
      <c r="S69" s="196">
        <v>1.02</v>
      </c>
      <c r="T69" s="196">
        <v>0</v>
      </c>
      <c r="U69" s="196">
        <v>2.58</v>
      </c>
      <c r="V69" s="196">
        <v>0.34</v>
      </c>
      <c r="W69" s="196">
        <v>0.65</v>
      </c>
      <c r="X69" s="196">
        <v>2.75</v>
      </c>
      <c r="Y69" s="196">
        <v>0</v>
      </c>
      <c r="Z69" s="196">
        <v>5.18</v>
      </c>
      <c r="AA69" s="196">
        <v>1.68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17.61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23.7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4.1500000000000004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21.6</v>
      </c>
      <c r="L70" s="196">
        <v>0.53</v>
      </c>
      <c r="M70" s="196">
        <v>2.59</v>
      </c>
      <c r="N70" s="196">
        <v>2.2000000000000002</v>
      </c>
      <c r="O70" s="196">
        <v>3.11</v>
      </c>
      <c r="P70" s="196">
        <v>1.04</v>
      </c>
      <c r="Q70" s="196">
        <v>0</v>
      </c>
      <c r="R70" s="196">
        <v>0.79</v>
      </c>
      <c r="S70" s="196">
        <v>0.5</v>
      </c>
      <c r="T70" s="196">
        <v>0</v>
      </c>
      <c r="U70" s="196">
        <v>2.58</v>
      </c>
      <c r="V70" s="196">
        <v>0.34</v>
      </c>
      <c r="W70" s="196">
        <v>0.65</v>
      </c>
      <c r="X70" s="196">
        <v>2.75</v>
      </c>
      <c r="Y70" s="196">
        <v>0</v>
      </c>
      <c r="Z70" s="196">
        <v>5.18</v>
      </c>
      <c r="AA70" s="196">
        <v>1.68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-19.55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23.7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4.1500000000000004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21.6</v>
      </c>
      <c r="L71" s="196">
        <v>0.53</v>
      </c>
      <c r="M71" s="196">
        <v>2.59</v>
      </c>
      <c r="N71" s="196">
        <v>2.2000000000000002</v>
      </c>
      <c r="O71" s="196">
        <v>3.11</v>
      </c>
      <c r="P71" s="196">
        <v>1.04</v>
      </c>
      <c r="Q71" s="196">
        <v>0</v>
      </c>
      <c r="R71" s="196">
        <v>0.79</v>
      </c>
      <c r="S71" s="196">
        <v>0.49</v>
      </c>
      <c r="T71" s="196">
        <v>0</v>
      </c>
      <c r="U71" s="196">
        <v>2.58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1.68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-0.55000000000000004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4.1500000000000004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21.6</v>
      </c>
      <c r="L72" s="196">
        <v>0.52</v>
      </c>
      <c r="M72" s="196">
        <v>2.59</v>
      </c>
      <c r="N72" s="196">
        <v>2.2000000000000002</v>
      </c>
      <c r="O72" s="196">
        <v>3.11</v>
      </c>
      <c r="P72" s="196">
        <v>1.04</v>
      </c>
      <c r="Q72" s="196">
        <v>0</v>
      </c>
      <c r="R72" s="196">
        <v>0.79</v>
      </c>
      <c r="S72" s="196">
        <v>0.49</v>
      </c>
      <c r="T72" s="196">
        <v>0</v>
      </c>
      <c r="U72" s="196">
        <v>2.58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1.68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-0.55000000000000004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4.1500000000000004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21.6</v>
      </c>
      <c r="L73" s="196">
        <v>0.52</v>
      </c>
      <c r="M73" s="196">
        <v>2.59</v>
      </c>
      <c r="N73" s="196">
        <v>2.2000000000000002</v>
      </c>
      <c r="O73" s="196">
        <v>3.11</v>
      </c>
      <c r="P73" s="196">
        <v>1.04</v>
      </c>
      <c r="Q73" s="196">
        <v>0</v>
      </c>
      <c r="R73" s="196">
        <v>0.79</v>
      </c>
      <c r="S73" s="196">
        <v>0.49</v>
      </c>
      <c r="T73" s="196">
        <v>0</v>
      </c>
      <c r="U73" s="196">
        <v>2.58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1.68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-0.55000000000000004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4.1500000000000004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21.6</v>
      </c>
      <c r="L74" s="196">
        <v>0.52</v>
      </c>
      <c r="M74" s="196">
        <v>2.59</v>
      </c>
      <c r="N74" s="196">
        <v>2.2000000000000002</v>
      </c>
      <c r="O74" s="196">
        <v>3.11</v>
      </c>
      <c r="P74" s="196">
        <v>1.04</v>
      </c>
      <c r="Q74" s="196">
        <v>0</v>
      </c>
      <c r="R74" s="196">
        <v>0.79</v>
      </c>
      <c r="S74" s="196">
        <v>0.49</v>
      </c>
      <c r="T74" s="196">
        <v>0</v>
      </c>
      <c r="U74" s="196">
        <v>2.58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1.68</v>
      </c>
      <c r="AB74" s="196">
        <v>0</v>
      </c>
      <c r="AC74" s="196">
        <v>2.21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-0.55000000000000004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4.1500000000000004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21.6</v>
      </c>
      <c r="L75" s="196">
        <v>0.52</v>
      </c>
      <c r="M75" s="196">
        <v>2.59</v>
      </c>
      <c r="N75" s="196">
        <v>2.2000000000000002</v>
      </c>
      <c r="O75" s="196">
        <v>3.11</v>
      </c>
      <c r="P75" s="196">
        <v>1.04</v>
      </c>
      <c r="Q75" s="196">
        <v>0</v>
      </c>
      <c r="R75" s="196">
        <v>0.79</v>
      </c>
      <c r="S75" s="196">
        <v>0.49</v>
      </c>
      <c r="T75" s="196">
        <v>0</v>
      </c>
      <c r="U75" s="196">
        <v>2.58</v>
      </c>
      <c r="V75" s="196">
        <v>0.32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1.68</v>
      </c>
      <c r="AB75" s="196">
        <v>0</v>
      </c>
      <c r="AC75" s="196">
        <v>2.21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4.1500000000000004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21.6</v>
      </c>
      <c r="L76" s="196">
        <v>0.52</v>
      </c>
      <c r="M76" s="196">
        <v>2.59</v>
      </c>
      <c r="N76" s="196">
        <v>2.2000000000000002</v>
      </c>
      <c r="O76" s="196">
        <v>3.11</v>
      </c>
      <c r="P76" s="196">
        <v>1.04</v>
      </c>
      <c r="Q76" s="196">
        <v>0</v>
      </c>
      <c r="R76" s="196">
        <v>0.79</v>
      </c>
      <c r="S76" s="196">
        <v>0.49</v>
      </c>
      <c r="T76" s="196">
        <v>0</v>
      </c>
      <c r="U76" s="196">
        <v>2.58</v>
      </c>
      <c r="V76" s="196">
        <v>0.32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1.68</v>
      </c>
      <c r="AB76" s="196">
        <v>0</v>
      </c>
      <c r="AC76" s="196">
        <v>2.21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23.85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4.1500000000000004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21.6</v>
      </c>
      <c r="L77" s="196">
        <v>0.52</v>
      </c>
      <c r="M77" s="196">
        <v>2.59</v>
      </c>
      <c r="N77" s="196">
        <v>2.2000000000000002</v>
      </c>
      <c r="O77" s="196">
        <v>3.11</v>
      </c>
      <c r="P77" s="196">
        <v>1.04</v>
      </c>
      <c r="Q77" s="196">
        <v>0</v>
      </c>
      <c r="R77" s="196">
        <v>0.79</v>
      </c>
      <c r="S77" s="196">
        <v>0.49</v>
      </c>
      <c r="T77" s="196">
        <v>0</v>
      </c>
      <c r="U77" s="196">
        <v>2.58</v>
      </c>
      <c r="V77" s="196">
        <v>0.32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1.68</v>
      </c>
      <c r="AB77" s="196">
        <v>0</v>
      </c>
      <c r="AC77" s="196">
        <v>2.21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23.85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4.1500000000000004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21.6</v>
      </c>
      <c r="L78" s="196">
        <v>0.52</v>
      </c>
      <c r="M78" s="196">
        <v>2.59</v>
      </c>
      <c r="N78" s="196">
        <v>2.2000000000000002</v>
      </c>
      <c r="O78" s="196">
        <v>3.11</v>
      </c>
      <c r="P78" s="196">
        <v>1.04</v>
      </c>
      <c r="Q78" s="196">
        <v>0</v>
      </c>
      <c r="R78" s="196">
        <v>0.79</v>
      </c>
      <c r="S78" s="196">
        <v>0.49</v>
      </c>
      <c r="T78" s="196">
        <v>0</v>
      </c>
      <c r="U78" s="196">
        <v>2.58</v>
      </c>
      <c r="V78" s="196">
        <v>0.32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1.68</v>
      </c>
      <c r="AB78" s="196">
        <v>0</v>
      </c>
      <c r="AC78" s="196">
        <v>2.21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23.85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4.1500000000000004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21.6</v>
      </c>
      <c r="L79" s="196">
        <v>0.52</v>
      </c>
      <c r="M79" s="196">
        <v>2.59</v>
      </c>
      <c r="N79" s="196">
        <v>2.2000000000000002</v>
      </c>
      <c r="O79" s="196">
        <v>3.11</v>
      </c>
      <c r="P79" s="196">
        <v>1.04</v>
      </c>
      <c r="Q79" s="196">
        <v>0</v>
      </c>
      <c r="R79" s="196">
        <v>0.79</v>
      </c>
      <c r="S79" s="196">
        <v>0.49</v>
      </c>
      <c r="T79" s="196">
        <v>0</v>
      </c>
      <c r="U79" s="196">
        <v>2.58</v>
      </c>
      <c r="V79" s="196">
        <v>0.32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1.68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4.1500000000000004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21.6</v>
      </c>
      <c r="L80" s="196">
        <v>0.52</v>
      </c>
      <c r="M80" s="196">
        <v>2.59</v>
      </c>
      <c r="N80" s="196">
        <v>2.2000000000000002</v>
      </c>
      <c r="O80" s="196">
        <v>3.11</v>
      </c>
      <c r="P80" s="196">
        <v>1.04</v>
      </c>
      <c r="Q80" s="196">
        <v>0</v>
      </c>
      <c r="R80" s="196">
        <v>0.79</v>
      </c>
      <c r="S80" s="196">
        <v>0.49</v>
      </c>
      <c r="T80" s="196">
        <v>0</v>
      </c>
      <c r="U80" s="196">
        <v>2.58</v>
      </c>
      <c r="V80" s="196">
        <v>0.32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1.68</v>
      </c>
      <c r="AB80" s="196">
        <v>0</v>
      </c>
      <c r="AC80" s="196">
        <v>2.21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4.1500000000000004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21.6</v>
      </c>
      <c r="L81" s="196">
        <v>4.4400000000000004</v>
      </c>
      <c r="M81" s="196">
        <v>2.59</v>
      </c>
      <c r="N81" s="196">
        <v>2.2000000000000002</v>
      </c>
      <c r="O81" s="196">
        <v>3.11</v>
      </c>
      <c r="P81" s="196">
        <v>1.04</v>
      </c>
      <c r="Q81" s="196">
        <v>0</v>
      </c>
      <c r="R81" s="196">
        <v>0.79</v>
      </c>
      <c r="S81" s="196">
        <v>0.49</v>
      </c>
      <c r="T81" s="196">
        <v>0</v>
      </c>
      <c r="U81" s="196">
        <v>2.58</v>
      </c>
      <c r="V81" s="196">
        <v>0.32</v>
      </c>
      <c r="W81" s="196">
        <v>0.65</v>
      </c>
      <c r="X81" s="196">
        <v>2.75</v>
      </c>
      <c r="Y81" s="196">
        <v>0</v>
      </c>
      <c r="Z81" s="196">
        <v>5.18</v>
      </c>
      <c r="AA81" s="196">
        <v>1.68</v>
      </c>
      <c r="AB81" s="196">
        <v>0</v>
      </c>
      <c r="AC81" s="196">
        <v>2.21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4.1500000000000004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21.6</v>
      </c>
      <c r="L82" s="196">
        <v>4.4400000000000004</v>
      </c>
      <c r="M82" s="196">
        <v>2.59</v>
      </c>
      <c r="N82" s="196">
        <v>2.2000000000000002</v>
      </c>
      <c r="O82" s="196">
        <v>3.11</v>
      </c>
      <c r="P82" s="196">
        <v>1.04</v>
      </c>
      <c r="Q82" s="196">
        <v>0</v>
      </c>
      <c r="R82" s="196">
        <v>0.79</v>
      </c>
      <c r="S82" s="196">
        <v>0.5</v>
      </c>
      <c r="T82" s="196">
        <v>0</v>
      </c>
      <c r="U82" s="196">
        <v>2.58</v>
      </c>
      <c r="V82" s="196">
        <v>0.32</v>
      </c>
      <c r="W82" s="196">
        <v>0.65</v>
      </c>
      <c r="X82" s="196">
        <v>2.75</v>
      </c>
      <c r="Y82" s="196">
        <v>0</v>
      </c>
      <c r="Z82" s="196">
        <v>5.18</v>
      </c>
      <c r="AA82" s="196">
        <v>1.68</v>
      </c>
      <c r="AB82" s="196">
        <v>0</v>
      </c>
      <c r="AC82" s="196">
        <v>2.21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17.18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4.1500000000000004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21.61</v>
      </c>
      <c r="L83" s="196">
        <v>4.4400000000000004</v>
      </c>
      <c r="M83" s="196">
        <v>2.59</v>
      </c>
      <c r="N83" s="196">
        <v>2.2000000000000002</v>
      </c>
      <c r="O83" s="196">
        <v>3.11</v>
      </c>
      <c r="P83" s="196">
        <v>1.04</v>
      </c>
      <c r="Q83" s="196">
        <v>0</v>
      </c>
      <c r="R83" s="196">
        <v>0.79</v>
      </c>
      <c r="S83" s="196">
        <v>5.5</v>
      </c>
      <c r="T83" s="196">
        <v>0</v>
      </c>
      <c r="U83" s="196">
        <v>2.58</v>
      </c>
      <c r="V83" s="196">
        <v>0.32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1.68</v>
      </c>
      <c r="AB83" s="196">
        <v>0</v>
      </c>
      <c r="AC83" s="196">
        <v>2.21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15.75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4.1500000000000004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21.61</v>
      </c>
      <c r="L84" s="196">
        <v>1.62</v>
      </c>
      <c r="M84" s="196">
        <v>2.59</v>
      </c>
      <c r="N84" s="196">
        <v>2.2000000000000002</v>
      </c>
      <c r="O84" s="196">
        <v>3.11</v>
      </c>
      <c r="P84" s="196">
        <v>1.04</v>
      </c>
      <c r="Q84" s="196">
        <v>0</v>
      </c>
      <c r="R84" s="196">
        <v>0.79</v>
      </c>
      <c r="S84" s="196">
        <v>5.52</v>
      </c>
      <c r="T84" s="196">
        <v>0</v>
      </c>
      <c r="U84" s="196">
        <v>2.58</v>
      </c>
      <c r="V84" s="196">
        <v>0.32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1.68</v>
      </c>
      <c r="AB84" s="196">
        <v>0</v>
      </c>
      <c r="AC84" s="196">
        <v>2.21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15.75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4.1500000000000004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21.61</v>
      </c>
      <c r="L85" s="196">
        <v>2.74</v>
      </c>
      <c r="M85" s="196">
        <v>2.59</v>
      </c>
      <c r="N85" s="196">
        <v>2.2000000000000002</v>
      </c>
      <c r="O85" s="196">
        <v>3.11</v>
      </c>
      <c r="P85" s="196">
        <v>1.04</v>
      </c>
      <c r="Q85" s="196">
        <v>0</v>
      </c>
      <c r="R85" s="196">
        <v>0.79</v>
      </c>
      <c r="S85" s="196">
        <v>5.52</v>
      </c>
      <c r="T85" s="196">
        <v>0</v>
      </c>
      <c r="U85" s="196">
        <v>2.58</v>
      </c>
      <c r="V85" s="196">
        <v>0.32</v>
      </c>
      <c r="W85" s="196">
        <v>0.65</v>
      </c>
      <c r="X85" s="196">
        <v>2.75</v>
      </c>
      <c r="Y85" s="196">
        <v>0</v>
      </c>
      <c r="Z85" s="196">
        <v>5.18</v>
      </c>
      <c r="AA85" s="196">
        <v>1.68</v>
      </c>
      <c r="AB85" s="196">
        <v>0</v>
      </c>
      <c r="AC85" s="196">
        <v>2.21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15.75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4.1500000000000004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21.61</v>
      </c>
      <c r="L86" s="196">
        <v>4.4400000000000004</v>
      </c>
      <c r="M86" s="196">
        <v>2.59</v>
      </c>
      <c r="N86" s="196">
        <v>2.2000000000000002</v>
      </c>
      <c r="O86" s="196">
        <v>3.11</v>
      </c>
      <c r="P86" s="196">
        <v>1.04</v>
      </c>
      <c r="Q86" s="196">
        <v>0</v>
      </c>
      <c r="R86" s="196">
        <v>0.79</v>
      </c>
      <c r="S86" s="196">
        <v>5.52</v>
      </c>
      <c r="T86" s="196">
        <v>0</v>
      </c>
      <c r="U86" s="196">
        <v>2.58</v>
      </c>
      <c r="V86" s="196">
        <v>0.32</v>
      </c>
      <c r="W86" s="196">
        <v>0.65</v>
      </c>
      <c r="X86" s="196">
        <v>2.75</v>
      </c>
      <c r="Y86" s="196">
        <v>0</v>
      </c>
      <c r="Z86" s="196">
        <v>5.18</v>
      </c>
      <c r="AA86" s="196">
        <v>1.68</v>
      </c>
      <c r="AB86" s="196">
        <v>0</v>
      </c>
      <c r="AC86" s="196">
        <v>2.21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15.75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4.1500000000000004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21.61</v>
      </c>
      <c r="L87" s="196">
        <v>4.4400000000000004</v>
      </c>
      <c r="M87" s="196">
        <v>2.59</v>
      </c>
      <c r="N87" s="196">
        <v>2.2000000000000002</v>
      </c>
      <c r="O87" s="196">
        <v>3.11</v>
      </c>
      <c r="P87" s="196">
        <v>1.04</v>
      </c>
      <c r="Q87" s="196">
        <v>0</v>
      </c>
      <c r="R87" s="196">
        <v>0.79</v>
      </c>
      <c r="S87" s="196">
        <v>5.52</v>
      </c>
      <c r="T87" s="196">
        <v>0</v>
      </c>
      <c r="U87" s="196">
        <v>2.58</v>
      </c>
      <c r="V87" s="196">
        <v>0.32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1.68</v>
      </c>
      <c r="AB87" s="196">
        <v>0</v>
      </c>
      <c r="AC87" s="196">
        <v>2.21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15.75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4.38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4.1500000000000004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21.61</v>
      </c>
      <c r="L88" s="196">
        <v>4.4400000000000004</v>
      </c>
      <c r="M88" s="196">
        <v>2.59</v>
      </c>
      <c r="N88" s="196">
        <v>2.2000000000000002</v>
      </c>
      <c r="O88" s="196">
        <v>3.11</v>
      </c>
      <c r="P88" s="196">
        <v>1.04</v>
      </c>
      <c r="Q88" s="196">
        <v>0</v>
      </c>
      <c r="R88" s="196">
        <v>0.79</v>
      </c>
      <c r="S88" s="196">
        <v>5.52</v>
      </c>
      <c r="T88" s="196">
        <v>0</v>
      </c>
      <c r="U88" s="196">
        <v>2.58</v>
      </c>
      <c r="V88" s="196">
        <v>0.32</v>
      </c>
      <c r="W88" s="196">
        <v>0.71</v>
      </c>
      <c r="X88" s="196">
        <v>3.13</v>
      </c>
      <c r="Y88" s="196">
        <v>0</v>
      </c>
      <c r="Z88" s="196">
        <v>5.18</v>
      </c>
      <c r="AA88" s="196">
        <v>1.68</v>
      </c>
      <c r="AB88" s="196">
        <v>0</v>
      </c>
      <c r="AC88" s="196">
        <v>2.21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15.75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4.38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4.1500000000000004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21.61</v>
      </c>
      <c r="L89" s="196">
        <v>4.4400000000000004</v>
      </c>
      <c r="M89" s="196">
        <v>2.59</v>
      </c>
      <c r="N89" s="196">
        <v>2.2000000000000002</v>
      </c>
      <c r="O89" s="196">
        <v>3.11</v>
      </c>
      <c r="P89" s="196">
        <v>1.04</v>
      </c>
      <c r="Q89" s="196">
        <v>0</v>
      </c>
      <c r="R89" s="196">
        <v>0.79</v>
      </c>
      <c r="S89" s="196">
        <v>5.52</v>
      </c>
      <c r="T89" s="196">
        <v>0</v>
      </c>
      <c r="U89" s="196">
        <v>2.58</v>
      </c>
      <c r="V89" s="196">
        <v>0.32</v>
      </c>
      <c r="W89" s="196">
        <v>0.24</v>
      </c>
      <c r="X89" s="196">
        <v>0</v>
      </c>
      <c r="Y89" s="196">
        <v>0</v>
      </c>
      <c r="Z89" s="196">
        <v>5.18</v>
      </c>
      <c r="AA89" s="196">
        <v>1.68</v>
      </c>
      <c r="AB89" s="196">
        <v>0</v>
      </c>
      <c r="AC89" s="196">
        <v>2.21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15.75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4.38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4.1500000000000004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21.61</v>
      </c>
      <c r="L90" s="196">
        <v>4.4400000000000004</v>
      </c>
      <c r="M90" s="196">
        <v>2.59</v>
      </c>
      <c r="N90" s="196">
        <v>2.2000000000000002</v>
      </c>
      <c r="O90" s="196">
        <v>3.11</v>
      </c>
      <c r="P90" s="196">
        <v>1.04</v>
      </c>
      <c r="Q90" s="196">
        <v>0</v>
      </c>
      <c r="R90" s="196">
        <v>0.79</v>
      </c>
      <c r="S90" s="196">
        <v>5.52</v>
      </c>
      <c r="T90" s="196">
        <v>0</v>
      </c>
      <c r="U90" s="196">
        <v>2.58</v>
      </c>
      <c r="V90" s="196">
        <v>0.32</v>
      </c>
      <c r="W90" s="196">
        <v>0.65</v>
      </c>
      <c r="X90" s="196">
        <v>2.75</v>
      </c>
      <c r="Y90" s="196">
        <v>0</v>
      </c>
      <c r="Z90" s="196">
        <v>5.18</v>
      </c>
      <c r="AA90" s="196">
        <v>1.68</v>
      </c>
      <c r="AB90" s="196">
        <v>0</v>
      </c>
      <c r="AC90" s="196">
        <v>2.21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15.75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4.38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4.1500000000000004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21.61</v>
      </c>
      <c r="L91" s="196">
        <v>4.4400000000000004</v>
      </c>
      <c r="M91" s="196">
        <v>2.59</v>
      </c>
      <c r="N91" s="196">
        <v>2.2000000000000002</v>
      </c>
      <c r="O91" s="196">
        <v>3.11</v>
      </c>
      <c r="P91" s="196">
        <v>1.04</v>
      </c>
      <c r="Q91" s="196">
        <v>0</v>
      </c>
      <c r="R91" s="196">
        <v>0.79</v>
      </c>
      <c r="S91" s="196">
        <v>5.52</v>
      </c>
      <c r="T91" s="196">
        <v>0</v>
      </c>
      <c r="U91" s="196">
        <v>2.58</v>
      </c>
      <c r="V91" s="196">
        <v>0.32</v>
      </c>
      <c r="W91" s="196">
        <v>0.65</v>
      </c>
      <c r="X91" s="196">
        <v>2.75</v>
      </c>
      <c r="Y91" s="196">
        <v>0</v>
      </c>
      <c r="Z91" s="196">
        <v>6.83</v>
      </c>
      <c r="AA91" s="196">
        <v>1.68</v>
      </c>
      <c r="AB91" s="196">
        <v>0</v>
      </c>
      <c r="AC91" s="196">
        <v>2.21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15.75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4.38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4.1500000000000004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21.61</v>
      </c>
      <c r="L92" s="196">
        <v>4.4400000000000004</v>
      </c>
      <c r="M92" s="196">
        <v>2.59</v>
      </c>
      <c r="N92" s="196">
        <v>2.2000000000000002</v>
      </c>
      <c r="O92" s="196">
        <v>3.11</v>
      </c>
      <c r="P92" s="196">
        <v>1.04</v>
      </c>
      <c r="Q92" s="196">
        <v>0</v>
      </c>
      <c r="R92" s="196">
        <v>0.79</v>
      </c>
      <c r="S92" s="196">
        <v>5.52</v>
      </c>
      <c r="T92" s="196">
        <v>0</v>
      </c>
      <c r="U92" s="196">
        <v>2.58</v>
      </c>
      <c r="V92" s="196">
        <v>0.32</v>
      </c>
      <c r="W92" s="196">
        <v>0.65</v>
      </c>
      <c r="X92" s="196">
        <v>2.75</v>
      </c>
      <c r="Y92" s="196">
        <v>0</v>
      </c>
      <c r="Z92" s="196">
        <v>6.83</v>
      </c>
      <c r="AA92" s="196">
        <v>1.68</v>
      </c>
      <c r="AB92" s="196">
        <v>0</v>
      </c>
      <c r="AC92" s="196">
        <v>2.21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15.75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4.38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4.1500000000000004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21.61</v>
      </c>
      <c r="L93" s="196">
        <v>4.4400000000000004</v>
      </c>
      <c r="M93" s="196">
        <v>2.59</v>
      </c>
      <c r="N93" s="196">
        <v>2.2000000000000002</v>
      </c>
      <c r="O93" s="196">
        <v>3.11</v>
      </c>
      <c r="P93" s="196">
        <v>1.04</v>
      </c>
      <c r="Q93" s="196">
        <v>0</v>
      </c>
      <c r="R93" s="196">
        <v>0.79</v>
      </c>
      <c r="S93" s="196">
        <v>5.52</v>
      </c>
      <c r="T93" s="196">
        <v>0</v>
      </c>
      <c r="U93" s="196">
        <v>2.58</v>
      </c>
      <c r="V93" s="196">
        <v>0.32</v>
      </c>
      <c r="W93" s="196">
        <v>0.65</v>
      </c>
      <c r="X93" s="196">
        <v>2.75</v>
      </c>
      <c r="Y93" s="196">
        <v>0</v>
      </c>
      <c r="Z93" s="196">
        <v>6.83</v>
      </c>
      <c r="AA93" s="196">
        <v>1.68</v>
      </c>
      <c r="AB93" s="196">
        <v>0</v>
      </c>
      <c r="AC93" s="196">
        <v>2.21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15.75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4.38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4.1500000000000004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21.61</v>
      </c>
      <c r="L94" s="196">
        <v>4.4400000000000004</v>
      </c>
      <c r="M94" s="196">
        <v>2.59</v>
      </c>
      <c r="N94" s="196">
        <v>2.2000000000000002</v>
      </c>
      <c r="O94" s="196">
        <v>3.11</v>
      </c>
      <c r="P94" s="196">
        <v>1.04</v>
      </c>
      <c r="Q94" s="196">
        <v>0</v>
      </c>
      <c r="R94" s="196">
        <v>0.79</v>
      </c>
      <c r="S94" s="196">
        <v>5.52</v>
      </c>
      <c r="T94" s="196">
        <v>0</v>
      </c>
      <c r="U94" s="196">
        <v>2.58</v>
      </c>
      <c r="V94" s="196">
        <v>0.32</v>
      </c>
      <c r="W94" s="196">
        <v>0.65</v>
      </c>
      <c r="X94" s="196">
        <v>2.75</v>
      </c>
      <c r="Y94" s="196">
        <v>0</v>
      </c>
      <c r="Z94" s="196">
        <v>6.83</v>
      </c>
      <c r="AA94" s="196">
        <v>1.68</v>
      </c>
      <c r="AB94" s="196">
        <v>0</v>
      </c>
      <c r="AC94" s="196">
        <v>2.21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15.75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4.38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4.1500000000000004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92.29</v>
      </c>
      <c r="L95" s="196">
        <v>4.4400000000000004</v>
      </c>
      <c r="M95" s="196">
        <v>2.59</v>
      </c>
      <c r="N95" s="196">
        <v>2.2000000000000002</v>
      </c>
      <c r="O95" s="196">
        <v>3.11</v>
      </c>
      <c r="P95" s="196">
        <v>1.04</v>
      </c>
      <c r="Q95" s="196">
        <v>0</v>
      </c>
      <c r="R95" s="196">
        <v>0.79</v>
      </c>
      <c r="S95" s="196">
        <v>5.52</v>
      </c>
      <c r="T95" s="196">
        <v>0</v>
      </c>
      <c r="U95" s="196">
        <v>2.58</v>
      </c>
      <c r="V95" s="196">
        <v>0.74</v>
      </c>
      <c r="W95" s="196">
        <v>0.65</v>
      </c>
      <c r="X95" s="196">
        <v>2.75</v>
      </c>
      <c r="Y95" s="196">
        <v>0</v>
      </c>
      <c r="Z95" s="196">
        <v>5.18</v>
      </c>
      <c r="AA95" s="196">
        <v>1.68</v>
      </c>
      <c r="AB95" s="196">
        <v>0</v>
      </c>
      <c r="AC95" s="196">
        <v>2.21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15.75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4.38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4.1500000000000004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164.82</v>
      </c>
      <c r="L96" s="196">
        <v>4.4400000000000004</v>
      </c>
      <c r="M96" s="196">
        <v>2.59</v>
      </c>
      <c r="N96" s="196">
        <v>2.2000000000000002</v>
      </c>
      <c r="O96" s="196">
        <v>3.11</v>
      </c>
      <c r="P96" s="196">
        <v>1.04</v>
      </c>
      <c r="Q96" s="196">
        <v>0</v>
      </c>
      <c r="R96" s="196">
        <v>0.79</v>
      </c>
      <c r="S96" s="196">
        <v>5.52</v>
      </c>
      <c r="T96" s="196">
        <v>0</v>
      </c>
      <c r="U96" s="196">
        <v>2.58</v>
      </c>
      <c r="V96" s="196">
        <v>0.74</v>
      </c>
      <c r="W96" s="196">
        <v>0.65</v>
      </c>
      <c r="X96" s="196">
        <v>2.75</v>
      </c>
      <c r="Y96" s="196">
        <v>0</v>
      </c>
      <c r="Z96" s="196">
        <v>5.19</v>
      </c>
      <c r="AA96" s="196">
        <v>1.68</v>
      </c>
      <c r="AB96" s="196">
        <v>0</v>
      </c>
      <c r="AC96" s="196">
        <v>2.21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15.75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4.38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4.1500000000000004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193.24</v>
      </c>
      <c r="L97" s="196">
        <v>4.4400000000000004</v>
      </c>
      <c r="M97" s="196">
        <v>2.59</v>
      </c>
      <c r="N97" s="196">
        <v>2.2000000000000002</v>
      </c>
      <c r="O97" s="196">
        <v>3.11</v>
      </c>
      <c r="P97" s="196">
        <v>1.04</v>
      </c>
      <c r="Q97" s="196">
        <v>0</v>
      </c>
      <c r="R97" s="196">
        <v>0.79</v>
      </c>
      <c r="S97" s="196">
        <v>5.52</v>
      </c>
      <c r="T97" s="196">
        <v>0</v>
      </c>
      <c r="U97" s="196">
        <v>2.58</v>
      </c>
      <c r="V97" s="196">
        <v>0.74</v>
      </c>
      <c r="W97" s="196">
        <v>0.65</v>
      </c>
      <c r="X97" s="196">
        <v>2.75</v>
      </c>
      <c r="Y97" s="196">
        <v>0</v>
      </c>
      <c r="Z97" s="196">
        <v>5.18</v>
      </c>
      <c r="AA97" s="196">
        <v>1.68</v>
      </c>
      <c r="AB97" s="196">
        <v>0</v>
      </c>
      <c r="AC97" s="196">
        <v>2.21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15.75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4.38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215.26</v>
      </c>
      <c r="L98" s="196">
        <v>4.4400000000000004</v>
      </c>
      <c r="M98" s="196">
        <v>2.59</v>
      </c>
      <c r="N98" s="196">
        <v>2.2000000000000002</v>
      </c>
      <c r="O98" s="196">
        <v>3.11</v>
      </c>
      <c r="P98" s="196">
        <v>1.04</v>
      </c>
      <c r="Q98" s="196">
        <v>0</v>
      </c>
      <c r="R98" s="196">
        <v>0.79</v>
      </c>
      <c r="S98" s="196">
        <v>5.52</v>
      </c>
      <c r="T98" s="196">
        <v>0</v>
      </c>
      <c r="U98" s="196">
        <v>2.58</v>
      </c>
      <c r="V98" s="196">
        <v>0.74</v>
      </c>
      <c r="W98" s="196">
        <v>0.65</v>
      </c>
      <c r="X98" s="196">
        <v>2.75</v>
      </c>
      <c r="Y98" s="196">
        <v>0</v>
      </c>
      <c r="Z98" s="196">
        <v>5.18</v>
      </c>
      <c r="AA98" s="196">
        <v>1.68</v>
      </c>
      <c r="AB98" s="196">
        <v>0</v>
      </c>
      <c r="AC98" s="196">
        <v>2.21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15.75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4.38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9.9599999999999869E-2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2.4935700000000036</v>
      </c>
      <c r="L99">
        <f t="shared" si="0"/>
        <v>6.5047499999999994E-2</v>
      </c>
      <c r="M99">
        <f t="shared" si="0"/>
        <v>6.2160000000000069E-2</v>
      </c>
      <c r="N99">
        <f t="shared" si="0"/>
        <v>5.2799999999999916E-2</v>
      </c>
      <c r="O99">
        <f t="shared" si="0"/>
        <v>7.4640000000000178E-2</v>
      </c>
      <c r="P99">
        <f t="shared" si="0"/>
        <v>2.4960000000000045E-2</v>
      </c>
      <c r="Q99">
        <f t="shared" si="0"/>
        <v>4.0129999999999978E-2</v>
      </c>
      <c r="R99">
        <f t="shared" si="0"/>
        <v>7.2372500000000228E-2</v>
      </c>
      <c r="S99">
        <f t="shared" si="0"/>
        <v>0.1719274999999999</v>
      </c>
      <c r="T99">
        <f t="shared" si="0"/>
        <v>0</v>
      </c>
      <c r="U99">
        <f t="shared" si="0"/>
        <v>6.2270000000000138E-2</v>
      </c>
      <c r="V99">
        <f t="shared" si="0"/>
        <v>2.88325E-2</v>
      </c>
      <c r="W99">
        <f t="shared" si="0"/>
        <v>1.5347499999999979E-2</v>
      </c>
      <c r="X99">
        <f t="shared" si="0"/>
        <v>0.118795</v>
      </c>
      <c r="Y99">
        <f t="shared" si="0"/>
        <v>0</v>
      </c>
      <c r="Z99">
        <f t="shared" si="0"/>
        <v>0.33596000000000048</v>
      </c>
      <c r="AA99">
        <f t="shared" si="0"/>
        <v>0.15232499999999927</v>
      </c>
      <c r="AB99">
        <f t="shared" si="0"/>
        <v>0</v>
      </c>
      <c r="AC99">
        <f t="shared" si="0"/>
        <v>4.754000000000002E-2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0.26062250000000031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0.10028999999999992</v>
      </c>
      <c r="AS99">
        <f t="shared" si="1"/>
        <v>0.5716825000000002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23.38</v>
      </c>
      <c r="M3" s="196">
        <v>0</v>
      </c>
      <c r="N3" s="196">
        <v>1.28</v>
      </c>
      <c r="O3" s="196">
        <v>2.14</v>
      </c>
      <c r="P3" s="196">
        <v>2.6</v>
      </c>
      <c r="Q3" s="196">
        <v>1.81</v>
      </c>
      <c r="R3" s="196">
        <v>5.98</v>
      </c>
      <c r="S3" s="196">
        <v>4.78</v>
      </c>
      <c r="T3" s="196">
        <v>0</v>
      </c>
      <c r="U3" s="196">
        <v>14.04</v>
      </c>
      <c r="V3" s="196">
        <v>4.6100000000000003</v>
      </c>
      <c r="W3" s="196">
        <v>4.84</v>
      </c>
      <c r="X3" s="196">
        <v>1.59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8.6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2.4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23.38</v>
      </c>
      <c r="M4" s="196">
        <v>0</v>
      </c>
      <c r="N4" s="196">
        <v>1.28</v>
      </c>
      <c r="O4" s="196">
        <v>2.14</v>
      </c>
      <c r="P4" s="196">
        <v>2.6</v>
      </c>
      <c r="Q4" s="196">
        <v>1.81</v>
      </c>
      <c r="R4" s="196">
        <v>5.98</v>
      </c>
      <c r="S4" s="196">
        <v>4.78</v>
      </c>
      <c r="T4" s="196">
        <v>0</v>
      </c>
      <c r="U4" s="196">
        <v>14.04</v>
      </c>
      <c r="V4" s="196">
        <v>4.6100000000000003</v>
      </c>
      <c r="W4" s="196">
        <v>5.01</v>
      </c>
      <c r="X4" s="196">
        <v>20.23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8.6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2.4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23.38</v>
      </c>
      <c r="M5" s="196">
        <v>0</v>
      </c>
      <c r="N5" s="196">
        <v>1.28</v>
      </c>
      <c r="O5" s="196">
        <v>2.14</v>
      </c>
      <c r="P5" s="196">
        <v>2.6</v>
      </c>
      <c r="Q5" s="196">
        <v>1.81</v>
      </c>
      <c r="R5" s="196">
        <v>5.98</v>
      </c>
      <c r="S5" s="196">
        <v>4.78</v>
      </c>
      <c r="T5" s="196">
        <v>0</v>
      </c>
      <c r="U5" s="196">
        <v>14.04</v>
      </c>
      <c r="V5" s="196">
        <v>4.6100000000000003</v>
      </c>
      <c r="W5" s="196">
        <v>5.01</v>
      </c>
      <c r="X5" s="196">
        <v>20.23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8.6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2.4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23.38</v>
      </c>
      <c r="M6" s="196">
        <v>0</v>
      </c>
      <c r="N6" s="196">
        <v>1.28</v>
      </c>
      <c r="O6" s="196">
        <v>2.14</v>
      </c>
      <c r="P6" s="196">
        <v>2.6</v>
      </c>
      <c r="Q6" s="196">
        <v>1.81</v>
      </c>
      <c r="R6" s="196">
        <v>5.98</v>
      </c>
      <c r="S6" s="196">
        <v>4.78</v>
      </c>
      <c r="T6" s="196">
        <v>0</v>
      </c>
      <c r="U6" s="196">
        <v>14.04</v>
      </c>
      <c r="V6" s="196">
        <v>4.6100000000000003</v>
      </c>
      <c r="W6" s="196">
        <v>5.01</v>
      </c>
      <c r="X6" s="196">
        <v>20.23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8.6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2.4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23.38</v>
      </c>
      <c r="M7" s="196">
        <v>0</v>
      </c>
      <c r="N7" s="196">
        <v>1.28</v>
      </c>
      <c r="O7" s="196">
        <v>2.14</v>
      </c>
      <c r="P7" s="196">
        <v>2.6</v>
      </c>
      <c r="Q7" s="196">
        <v>1.81</v>
      </c>
      <c r="R7" s="196">
        <v>5.98</v>
      </c>
      <c r="S7" s="196">
        <v>4.78</v>
      </c>
      <c r="T7" s="196">
        <v>0</v>
      </c>
      <c r="U7" s="196">
        <v>14.04</v>
      </c>
      <c r="V7" s="196">
        <v>4.6100000000000003</v>
      </c>
      <c r="W7" s="196">
        <v>5.01</v>
      </c>
      <c r="X7" s="196">
        <v>20.23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8.6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2.4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23.38</v>
      </c>
      <c r="M8" s="196">
        <v>0</v>
      </c>
      <c r="N8" s="196">
        <v>1.28</v>
      </c>
      <c r="O8" s="196">
        <v>2.14</v>
      </c>
      <c r="P8" s="196">
        <v>2.6</v>
      </c>
      <c r="Q8" s="196">
        <v>1.81</v>
      </c>
      <c r="R8" s="196">
        <v>5.98</v>
      </c>
      <c r="S8" s="196">
        <v>4.78</v>
      </c>
      <c r="T8" s="196">
        <v>0</v>
      </c>
      <c r="U8" s="196">
        <v>14.04</v>
      </c>
      <c r="V8" s="196">
        <v>4.6100000000000003</v>
      </c>
      <c r="W8" s="196">
        <v>5.01</v>
      </c>
      <c r="X8" s="196">
        <v>20.23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8.6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2.4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23.38</v>
      </c>
      <c r="M9" s="196">
        <v>0</v>
      </c>
      <c r="N9" s="196">
        <v>1.28</v>
      </c>
      <c r="O9" s="196">
        <v>2.14</v>
      </c>
      <c r="P9" s="196">
        <v>2.6</v>
      </c>
      <c r="Q9" s="196">
        <v>1.81</v>
      </c>
      <c r="R9" s="196">
        <v>5.98</v>
      </c>
      <c r="S9" s="196">
        <v>4.78</v>
      </c>
      <c r="T9" s="196">
        <v>0</v>
      </c>
      <c r="U9" s="196">
        <v>14.04</v>
      </c>
      <c r="V9" s="196">
        <v>4.6100000000000003</v>
      </c>
      <c r="W9" s="196">
        <v>5.01</v>
      </c>
      <c r="X9" s="196">
        <v>20.23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8.6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2.4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23.38</v>
      </c>
      <c r="M10" s="196">
        <v>0</v>
      </c>
      <c r="N10" s="196">
        <v>1.28</v>
      </c>
      <c r="O10" s="196">
        <v>2.14</v>
      </c>
      <c r="P10" s="196">
        <v>2.6</v>
      </c>
      <c r="Q10" s="196">
        <v>1.81</v>
      </c>
      <c r="R10" s="196">
        <v>5.98</v>
      </c>
      <c r="S10" s="196">
        <v>4.78</v>
      </c>
      <c r="T10" s="196">
        <v>0</v>
      </c>
      <c r="U10" s="196">
        <v>14.04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8.6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2.4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23.38</v>
      </c>
      <c r="M11" s="196">
        <v>0</v>
      </c>
      <c r="N11" s="196">
        <v>1.28</v>
      </c>
      <c r="O11" s="196">
        <v>2.14</v>
      </c>
      <c r="P11" s="196">
        <v>2.6</v>
      </c>
      <c r="Q11" s="196">
        <v>1.81</v>
      </c>
      <c r="R11" s="196">
        <v>5.98</v>
      </c>
      <c r="S11" s="196">
        <v>4.78</v>
      </c>
      <c r="T11" s="196">
        <v>0</v>
      </c>
      <c r="U11" s="196">
        <v>14.04</v>
      </c>
      <c r="V11" s="196">
        <v>4.6100000000000003</v>
      </c>
      <c r="W11" s="196">
        <v>5.01</v>
      </c>
      <c r="X11" s="196">
        <v>20.23</v>
      </c>
      <c r="Y11" s="196">
        <v>0</v>
      </c>
      <c r="Z11" s="196">
        <v>38.119999999999997</v>
      </c>
      <c r="AA11" s="196">
        <v>13.33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8.6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2.4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23.38</v>
      </c>
      <c r="M12" s="196">
        <v>0</v>
      </c>
      <c r="N12" s="196">
        <v>1.28</v>
      </c>
      <c r="O12" s="196">
        <v>2.14</v>
      </c>
      <c r="P12" s="196">
        <v>2.6</v>
      </c>
      <c r="Q12" s="196">
        <v>1.81</v>
      </c>
      <c r="R12" s="196">
        <v>5.98</v>
      </c>
      <c r="S12" s="196">
        <v>4.78</v>
      </c>
      <c r="T12" s="196">
        <v>0</v>
      </c>
      <c r="U12" s="196">
        <v>14.04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38.119999999999997</v>
      </c>
      <c r="AA12" s="196">
        <v>13.33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8.6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2.4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23.38</v>
      </c>
      <c r="M13" s="196">
        <v>0</v>
      </c>
      <c r="N13" s="196">
        <v>1.28</v>
      </c>
      <c r="O13" s="196">
        <v>2.14</v>
      </c>
      <c r="P13" s="196">
        <v>2.6</v>
      </c>
      <c r="Q13" s="196">
        <v>1.81</v>
      </c>
      <c r="R13" s="196">
        <v>5.98</v>
      </c>
      <c r="S13" s="196">
        <v>4.78</v>
      </c>
      <c r="T13" s="196">
        <v>0</v>
      </c>
      <c r="U13" s="196">
        <v>14.04</v>
      </c>
      <c r="V13" s="196">
        <v>4.6100000000000003</v>
      </c>
      <c r="W13" s="196">
        <v>5.01</v>
      </c>
      <c r="X13" s="196">
        <v>20.23</v>
      </c>
      <c r="Y13" s="196">
        <v>0</v>
      </c>
      <c r="Z13" s="196">
        <v>38.119999999999997</v>
      </c>
      <c r="AA13" s="196">
        <v>13.33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8.6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2.4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23.38</v>
      </c>
      <c r="M14" s="196">
        <v>0</v>
      </c>
      <c r="N14" s="196">
        <v>1.28</v>
      </c>
      <c r="O14" s="196">
        <v>2.14</v>
      </c>
      <c r="P14" s="196">
        <v>2.6</v>
      </c>
      <c r="Q14" s="196">
        <v>1.81</v>
      </c>
      <c r="R14" s="196">
        <v>5.98</v>
      </c>
      <c r="S14" s="196">
        <v>4.78</v>
      </c>
      <c r="T14" s="196">
        <v>0</v>
      </c>
      <c r="U14" s="196">
        <v>14.04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38.119999999999997</v>
      </c>
      <c r="AA14" s="196">
        <v>13.33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8.6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2.4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23.38</v>
      </c>
      <c r="M15" s="196">
        <v>0</v>
      </c>
      <c r="N15" s="196">
        <v>1.28</v>
      </c>
      <c r="O15" s="196">
        <v>2.14</v>
      </c>
      <c r="P15" s="196">
        <v>2.6</v>
      </c>
      <c r="Q15" s="196">
        <v>1.81</v>
      </c>
      <c r="R15" s="196">
        <v>5.98</v>
      </c>
      <c r="S15" s="196">
        <v>4.78</v>
      </c>
      <c r="T15" s="196">
        <v>0</v>
      </c>
      <c r="U15" s="196">
        <v>14.04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38.119999999999997</v>
      </c>
      <c r="AA15" s="196">
        <v>13.33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8.6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2.4</v>
      </c>
      <c r="AS15" s="196">
        <v>13.82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23.38</v>
      </c>
      <c r="M16" s="196">
        <v>0</v>
      </c>
      <c r="N16" s="196">
        <v>1.28</v>
      </c>
      <c r="O16" s="196">
        <v>2.14</v>
      </c>
      <c r="P16" s="196">
        <v>2.6</v>
      </c>
      <c r="Q16" s="196">
        <v>1.81</v>
      </c>
      <c r="R16" s="196">
        <v>5.98</v>
      </c>
      <c r="S16" s="196">
        <v>4.78</v>
      </c>
      <c r="T16" s="196">
        <v>0</v>
      </c>
      <c r="U16" s="196">
        <v>14.04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38.119999999999997</v>
      </c>
      <c r="AA16" s="196">
        <v>13.33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8.6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2.4</v>
      </c>
      <c r="AS16" s="196">
        <v>13.82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23.38</v>
      </c>
      <c r="M17" s="196">
        <v>0</v>
      </c>
      <c r="N17" s="196">
        <v>1.28</v>
      </c>
      <c r="O17" s="196">
        <v>2.14</v>
      </c>
      <c r="P17" s="196">
        <v>2.6</v>
      </c>
      <c r="Q17" s="196">
        <v>1.81</v>
      </c>
      <c r="R17" s="196">
        <v>5.98</v>
      </c>
      <c r="S17" s="196">
        <v>4.78</v>
      </c>
      <c r="T17" s="196">
        <v>0</v>
      </c>
      <c r="U17" s="196">
        <v>14.04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38.119999999999997</v>
      </c>
      <c r="AA17" s="196">
        <v>13.33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8.6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2.4</v>
      </c>
      <c r="AS17" s="196">
        <v>13.82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23.38</v>
      </c>
      <c r="M18" s="196">
        <v>0</v>
      </c>
      <c r="N18" s="196">
        <v>1.28</v>
      </c>
      <c r="O18" s="196">
        <v>2.14</v>
      </c>
      <c r="P18" s="196">
        <v>2.6</v>
      </c>
      <c r="Q18" s="196">
        <v>1.81</v>
      </c>
      <c r="R18" s="196">
        <v>5.98</v>
      </c>
      <c r="S18" s="196">
        <v>4.78</v>
      </c>
      <c r="T18" s="196">
        <v>0</v>
      </c>
      <c r="U18" s="196">
        <v>14.04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38.119999999999997</v>
      </c>
      <c r="AA18" s="196">
        <v>13.33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8.6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2.4</v>
      </c>
      <c r="AS18" s="196">
        <v>13.82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23.38</v>
      </c>
      <c r="M19" s="196">
        <v>0</v>
      </c>
      <c r="N19" s="196">
        <v>1.28</v>
      </c>
      <c r="O19" s="196">
        <v>2.14</v>
      </c>
      <c r="P19" s="196">
        <v>2.6</v>
      </c>
      <c r="Q19" s="196">
        <v>1.81</v>
      </c>
      <c r="R19" s="196">
        <v>5.98</v>
      </c>
      <c r="S19" s="196">
        <v>4.78</v>
      </c>
      <c r="T19" s="196">
        <v>0</v>
      </c>
      <c r="U19" s="196">
        <v>14.04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38.119999999999997</v>
      </c>
      <c r="AA19" s="196">
        <v>13.33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8.6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2.4</v>
      </c>
      <c r="AS19" s="196">
        <v>13.82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23.38</v>
      </c>
      <c r="M20" s="196">
        <v>0</v>
      </c>
      <c r="N20" s="196">
        <v>1.28</v>
      </c>
      <c r="O20" s="196">
        <v>2.14</v>
      </c>
      <c r="P20" s="196">
        <v>2.6</v>
      </c>
      <c r="Q20" s="196">
        <v>1.81</v>
      </c>
      <c r="R20" s="196">
        <v>5.98</v>
      </c>
      <c r="S20" s="196">
        <v>4.78</v>
      </c>
      <c r="T20" s="196">
        <v>0</v>
      </c>
      <c r="U20" s="196">
        <v>14.04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38.119999999999997</v>
      </c>
      <c r="AA20" s="196">
        <v>13.33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8.6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2.4</v>
      </c>
      <c r="AS20" s="196">
        <v>13.82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23.38</v>
      </c>
      <c r="M21" s="196">
        <v>0</v>
      </c>
      <c r="N21" s="196">
        <v>1.28</v>
      </c>
      <c r="O21" s="196">
        <v>2.14</v>
      </c>
      <c r="P21" s="196">
        <v>2.6</v>
      </c>
      <c r="Q21" s="196">
        <v>1.81</v>
      </c>
      <c r="R21" s="196">
        <v>5.98</v>
      </c>
      <c r="S21" s="196">
        <v>4.78</v>
      </c>
      <c r="T21" s="196">
        <v>0</v>
      </c>
      <c r="U21" s="196">
        <v>14.04</v>
      </c>
      <c r="V21" s="196">
        <v>4.6100000000000003</v>
      </c>
      <c r="W21" s="196">
        <v>5.01</v>
      </c>
      <c r="X21" s="196">
        <v>20.23</v>
      </c>
      <c r="Y21" s="196">
        <v>0</v>
      </c>
      <c r="Z21" s="196">
        <v>38.119999999999997</v>
      </c>
      <c r="AA21" s="196">
        <v>13.33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8.6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2.4</v>
      </c>
      <c r="AS21" s="196">
        <v>13.82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23.38</v>
      </c>
      <c r="M22" s="196">
        <v>0</v>
      </c>
      <c r="N22" s="196">
        <v>1.28</v>
      </c>
      <c r="O22" s="196">
        <v>2.14</v>
      </c>
      <c r="P22" s="196">
        <v>2.6</v>
      </c>
      <c r="Q22" s="196">
        <v>1.81</v>
      </c>
      <c r="R22" s="196">
        <v>5.98</v>
      </c>
      <c r="S22" s="196">
        <v>4.78</v>
      </c>
      <c r="T22" s="196">
        <v>0</v>
      </c>
      <c r="U22" s="196">
        <v>14.04</v>
      </c>
      <c r="V22" s="196">
        <v>4.6100000000000003</v>
      </c>
      <c r="W22" s="196">
        <v>5.01</v>
      </c>
      <c r="X22" s="196">
        <v>20.23</v>
      </c>
      <c r="Y22" s="196">
        <v>0</v>
      </c>
      <c r="Z22" s="196">
        <v>38.119999999999997</v>
      </c>
      <c r="AA22" s="196">
        <v>13.33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8.6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2.4</v>
      </c>
      <c r="AS22" s="196">
        <v>13.82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23.38</v>
      </c>
      <c r="M23" s="196">
        <v>0</v>
      </c>
      <c r="N23" s="196">
        <v>1.28</v>
      </c>
      <c r="O23" s="196">
        <v>2.14</v>
      </c>
      <c r="P23" s="196">
        <v>2.6</v>
      </c>
      <c r="Q23" s="196">
        <v>1.81</v>
      </c>
      <c r="R23" s="196">
        <v>5.98</v>
      </c>
      <c r="S23" s="196">
        <v>4.78</v>
      </c>
      <c r="T23" s="196">
        <v>0</v>
      </c>
      <c r="U23" s="196">
        <v>14.04</v>
      </c>
      <c r="V23" s="196">
        <v>4.6100000000000003</v>
      </c>
      <c r="W23" s="196">
        <v>5.01</v>
      </c>
      <c r="X23" s="196">
        <v>3.72</v>
      </c>
      <c r="Y23" s="196">
        <v>0</v>
      </c>
      <c r="Z23" s="196">
        <v>38.119999999999997</v>
      </c>
      <c r="AA23" s="196">
        <v>13.33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8.6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2.4</v>
      </c>
      <c r="AS23" s="196">
        <v>13.82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23.38</v>
      </c>
      <c r="M24" s="196">
        <v>0</v>
      </c>
      <c r="N24" s="196">
        <v>1.28</v>
      </c>
      <c r="O24" s="196">
        <v>2.14</v>
      </c>
      <c r="P24" s="196">
        <v>2.6</v>
      </c>
      <c r="Q24" s="196">
        <v>1.81</v>
      </c>
      <c r="R24" s="196">
        <v>5.98</v>
      </c>
      <c r="S24" s="196">
        <v>4.78</v>
      </c>
      <c r="T24" s="196">
        <v>0</v>
      </c>
      <c r="U24" s="196">
        <v>14.04</v>
      </c>
      <c r="V24" s="196">
        <v>4.6100000000000003</v>
      </c>
      <c r="W24" s="196">
        <v>5.01</v>
      </c>
      <c r="X24" s="196">
        <v>1.59</v>
      </c>
      <c r="Y24" s="196">
        <v>0</v>
      </c>
      <c r="Z24" s="196">
        <v>38.119999999999997</v>
      </c>
      <c r="AA24" s="196">
        <v>13.33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8.6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2.4</v>
      </c>
      <c r="AS24" s="196">
        <v>13.82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23.38</v>
      </c>
      <c r="M25" s="196">
        <v>0</v>
      </c>
      <c r="N25" s="196">
        <v>1.28</v>
      </c>
      <c r="O25" s="196">
        <v>2.14</v>
      </c>
      <c r="P25" s="196">
        <v>2.6</v>
      </c>
      <c r="Q25" s="196">
        <v>1.81</v>
      </c>
      <c r="R25" s="196">
        <v>0.12</v>
      </c>
      <c r="S25" s="196">
        <v>4.78</v>
      </c>
      <c r="T25" s="196">
        <v>0</v>
      </c>
      <c r="U25" s="196">
        <v>14.04</v>
      </c>
      <c r="V25" s="196">
        <v>4.6100000000000003</v>
      </c>
      <c r="W25" s="196">
        <v>0.37</v>
      </c>
      <c r="X25" s="196">
        <v>1.59</v>
      </c>
      <c r="Y25" s="196">
        <v>0</v>
      </c>
      <c r="Z25" s="196">
        <v>3</v>
      </c>
      <c r="AA25" s="196">
        <v>13.33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8.6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2.4</v>
      </c>
      <c r="AS25" s="196">
        <v>13.82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23.38</v>
      </c>
      <c r="M26" s="196">
        <v>0</v>
      </c>
      <c r="N26" s="196">
        <v>1.28</v>
      </c>
      <c r="O26" s="196">
        <v>2.14</v>
      </c>
      <c r="P26" s="196">
        <v>2.6</v>
      </c>
      <c r="Q26" s="196">
        <v>1.81</v>
      </c>
      <c r="R26" s="196">
        <v>0.3</v>
      </c>
      <c r="S26" s="196">
        <v>4.78</v>
      </c>
      <c r="T26" s="196">
        <v>0</v>
      </c>
      <c r="U26" s="196">
        <v>14.04</v>
      </c>
      <c r="V26" s="196">
        <v>4.6100000000000003</v>
      </c>
      <c r="W26" s="196">
        <v>0.38</v>
      </c>
      <c r="X26" s="196">
        <v>1.59</v>
      </c>
      <c r="Y26" s="196">
        <v>0</v>
      </c>
      <c r="Z26" s="196">
        <v>3</v>
      </c>
      <c r="AA26" s="196">
        <v>13.33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8.6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2.4</v>
      </c>
      <c r="AS26" s="196">
        <v>13.82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23.38</v>
      </c>
      <c r="M27" s="196">
        <v>0</v>
      </c>
      <c r="N27" s="196">
        <v>1.28</v>
      </c>
      <c r="O27" s="196">
        <v>2.14</v>
      </c>
      <c r="P27" s="196">
        <v>2.6</v>
      </c>
      <c r="Q27" s="196">
        <v>1.81</v>
      </c>
      <c r="R27" s="196">
        <v>0.3</v>
      </c>
      <c r="S27" s="196">
        <v>4.78</v>
      </c>
      <c r="T27" s="196">
        <v>0</v>
      </c>
      <c r="U27" s="196">
        <v>14.04</v>
      </c>
      <c r="V27" s="196">
        <v>4.6100000000000003</v>
      </c>
      <c r="W27" s="196">
        <v>0.38</v>
      </c>
      <c r="X27" s="196">
        <v>1.59</v>
      </c>
      <c r="Y27" s="196">
        <v>0</v>
      </c>
      <c r="Z27" s="196">
        <v>3</v>
      </c>
      <c r="AA27" s="196">
        <v>13.33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8.6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23.38</v>
      </c>
      <c r="M28" s="196">
        <v>0</v>
      </c>
      <c r="N28" s="196">
        <v>1.28</v>
      </c>
      <c r="O28" s="196">
        <v>2.14</v>
      </c>
      <c r="P28" s="196">
        <v>2.6</v>
      </c>
      <c r="Q28" s="196">
        <v>1.81</v>
      </c>
      <c r="R28" s="196">
        <v>0.22</v>
      </c>
      <c r="S28" s="196">
        <v>4.78</v>
      </c>
      <c r="T28" s="196">
        <v>0</v>
      </c>
      <c r="U28" s="196">
        <v>14.04</v>
      </c>
      <c r="V28" s="196">
        <v>0.53</v>
      </c>
      <c r="W28" s="196">
        <v>0.38</v>
      </c>
      <c r="X28" s="196">
        <v>1.59</v>
      </c>
      <c r="Y28" s="196">
        <v>0</v>
      </c>
      <c r="Z28" s="196">
        <v>3</v>
      </c>
      <c r="AA28" s="196">
        <v>0.97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8.6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17.03</v>
      </c>
      <c r="L29" s="196">
        <v>0.78</v>
      </c>
      <c r="M29" s="196">
        <v>0</v>
      </c>
      <c r="N29" s="196">
        <v>1.28</v>
      </c>
      <c r="O29" s="196">
        <v>2.14</v>
      </c>
      <c r="P29" s="196">
        <v>2.6</v>
      </c>
      <c r="Q29" s="196">
        <v>0.5</v>
      </c>
      <c r="R29" s="196">
        <v>0.22</v>
      </c>
      <c r="S29" s="196">
        <v>3.64</v>
      </c>
      <c r="T29" s="196">
        <v>0</v>
      </c>
      <c r="U29" s="196">
        <v>14.04</v>
      </c>
      <c r="V29" s="196">
        <v>0.2</v>
      </c>
      <c r="W29" s="196">
        <v>0.38</v>
      </c>
      <c r="X29" s="196">
        <v>1.59</v>
      </c>
      <c r="Y29" s="196">
        <v>0</v>
      </c>
      <c r="Z29" s="196">
        <v>3</v>
      </c>
      <c r="AA29" s="196">
        <v>0.97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8.6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6.96</v>
      </c>
      <c r="L30" s="196">
        <v>1.84</v>
      </c>
      <c r="M30" s="196">
        <v>0</v>
      </c>
      <c r="N30" s="196">
        <v>1.28</v>
      </c>
      <c r="O30" s="196">
        <v>2.14</v>
      </c>
      <c r="P30" s="196">
        <v>2.6</v>
      </c>
      <c r="Q30" s="196">
        <v>0.12</v>
      </c>
      <c r="R30" s="196">
        <v>0.22</v>
      </c>
      <c r="S30" s="196">
        <v>1.77</v>
      </c>
      <c r="T30" s="196">
        <v>0</v>
      </c>
      <c r="U30" s="196">
        <v>14.04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0.97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6.96</v>
      </c>
      <c r="L31" s="196">
        <v>1.84</v>
      </c>
      <c r="M31" s="196">
        <v>0</v>
      </c>
      <c r="N31" s="196">
        <v>1.28</v>
      </c>
      <c r="O31" s="196">
        <v>2.14</v>
      </c>
      <c r="P31" s="196">
        <v>2.6</v>
      </c>
      <c r="Q31" s="196">
        <v>0.06</v>
      </c>
      <c r="R31" s="196">
        <v>0.22</v>
      </c>
      <c r="S31" s="196">
        <v>0.16</v>
      </c>
      <c r="T31" s="196">
        <v>0</v>
      </c>
      <c r="U31" s="196">
        <v>13.77</v>
      </c>
      <c r="V31" s="196">
        <v>0.2</v>
      </c>
      <c r="W31" s="196">
        <v>0.38</v>
      </c>
      <c r="X31" s="196">
        <v>1.59</v>
      </c>
      <c r="Y31" s="196">
        <v>0</v>
      </c>
      <c r="Z31" s="196">
        <v>3</v>
      </c>
      <c r="AA31" s="196">
        <v>0.97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6.96</v>
      </c>
      <c r="L32" s="196">
        <v>1.84</v>
      </c>
      <c r="M32" s="196">
        <v>0</v>
      </c>
      <c r="N32" s="196">
        <v>1.28</v>
      </c>
      <c r="O32" s="196">
        <v>2.14</v>
      </c>
      <c r="P32" s="196">
        <v>2.6</v>
      </c>
      <c r="Q32" s="196">
        <v>0.06</v>
      </c>
      <c r="R32" s="196">
        <v>0.22</v>
      </c>
      <c r="S32" s="196">
        <v>0.16</v>
      </c>
      <c r="T32" s="196">
        <v>0</v>
      </c>
      <c r="U32" s="196">
        <v>13.77</v>
      </c>
      <c r="V32" s="196">
        <v>0.2</v>
      </c>
      <c r="W32" s="196">
        <v>0.38</v>
      </c>
      <c r="X32" s="196">
        <v>1.59</v>
      </c>
      <c r="Y32" s="196">
        <v>0</v>
      </c>
      <c r="Z32" s="196">
        <v>3</v>
      </c>
      <c r="AA32" s="196">
        <v>0.97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6.96</v>
      </c>
      <c r="L33" s="196">
        <v>1.84</v>
      </c>
      <c r="M33" s="196">
        <v>0</v>
      </c>
      <c r="N33" s="196">
        <v>1.28</v>
      </c>
      <c r="O33" s="196">
        <v>2.14</v>
      </c>
      <c r="P33" s="196">
        <v>2.6</v>
      </c>
      <c r="Q33" s="196">
        <v>0.06</v>
      </c>
      <c r="R33" s="196">
        <v>0.22</v>
      </c>
      <c r="S33" s="196">
        <v>0.16</v>
      </c>
      <c r="T33" s="196">
        <v>0</v>
      </c>
      <c r="U33" s="196">
        <v>13.77</v>
      </c>
      <c r="V33" s="196">
        <v>0.2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1.84</v>
      </c>
      <c r="M34" s="196">
        <v>0</v>
      </c>
      <c r="N34" s="196">
        <v>1.28</v>
      </c>
      <c r="O34" s="196">
        <v>2.14</v>
      </c>
      <c r="P34" s="196">
        <v>2.6</v>
      </c>
      <c r="Q34" s="196">
        <v>0.06</v>
      </c>
      <c r="R34" s="196">
        <v>0.22</v>
      </c>
      <c r="S34" s="196">
        <v>0.16</v>
      </c>
      <c r="T34" s="196">
        <v>0</v>
      </c>
      <c r="U34" s="196">
        <v>13.77</v>
      </c>
      <c r="V34" s="196">
        <v>0.2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1.84</v>
      </c>
      <c r="M35" s="196">
        <v>0</v>
      </c>
      <c r="N35" s="196">
        <v>1.28</v>
      </c>
      <c r="O35" s="196">
        <v>2.14</v>
      </c>
      <c r="P35" s="196">
        <v>2.6</v>
      </c>
      <c r="Q35" s="196">
        <v>0.06</v>
      </c>
      <c r="R35" s="196">
        <v>0.22</v>
      </c>
      <c r="S35" s="196">
        <v>0.16</v>
      </c>
      <c r="T35" s="196">
        <v>0</v>
      </c>
      <c r="U35" s="196">
        <v>13.77</v>
      </c>
      <c r="V35" s="196">
        <v>0.2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1.84</v>
      </c>
      <c r="M36" s="196">
        <v>0</v>
      </c>
      <c r="N36" s="196">
        <v>1.28</v>
      </c>
      <c r="O36" s="196">
        <v>2.14</v>
      </c>
      <c r="P36" s="196">
        <v>2.6</v>
      </c>
      <c r="Q36" s="196">
        <v>0.06</v>
      </c>
      <c r="R36" s="196">
        <v>0.22</v>
      </c>
      <c r="S36" s="196">
        <v>0.16</v>
      </c>
      <c r="T36" s="196">
        <v>0</v>
      </c>
      <c r="U36" s="196">
        <v>13.77</v>
      </c>
      <c r="V36" s="196">
        <v>0.2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6.96</v>
      </c>
      <c r="L37" s="196">
        <v>1.84</v>
      </c>
      <c r="M37" s="196">
        <v>0</v>
      </c>
      <c r="N37" s="196">
        <v>1.28</v>
      </c>
      <c r="O37" s="196">
        <v>2.14</v>
      </c>
      <c r="P37" s="196">
        <v>2.6</v>
      </c>
      <c r="Q37" s="196">
        <v>0.06</v>
      </c>
      <c r="R37" s="196">
        <v>0.22</v>
      </c>
      <c r="S37" s="196">
        <v>0.16</v>
      </c>
      <c r="T37" s="196">
        <v>0</v>
      </c>
      <c r="U37" s="196">
        <v>13.77</v>
      </c>
      <c r="V37" s="196">
        <v>0.2</v>
      </c>
      <c r="W37" s="196">
        <v>0.38</v>
      </c>
      <c r="X37" s="196">
        <v>1.59</v>
      </c>
      <c r="Y37" s="196">
        <v>0</v>
      </c>
      <c r="Z37" s="196">
        <v>3</v>
      </c>
      <c r="AA37" s="196">
        <v>0.97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6.96</v>
      </c>
      <c r="L38" s="196">
        <v>1.84</v>
      </c>
      <c r="M38" s="196">
        <v>0</v>
      </c>
      <c r="N38" s="196">
        <v>1.28</v>
      </c>
      <c r="O38" s="196">
        <v>2.14</v>
      </c>
      <c r="P38" s="196">
        <v>2.6</v>
      </c>
      <c r="Q38" s="196">
        <v>0.06</v>
      </c>
      <c r="R38" s="196">
        <v>0.22</v>
      </c>
      <c r="S38" s="196">
        <v>0.16</v>
      </c>
      <c r="T38" s="196">
        <v>0</v>
      </c>
      <c r="U38" s="196">
        <v>13.77</v>
      </c>
      <c r="V38" s="196">
        <v>0.2</v>
      </c>
      <c r="W38" s="196">
        <v>0.38</v>
      </c>
      <c r="X38" s="196">
        <v>1.59</v>
      </c>
      <c r="Y38" s="196">
        <v>0</v>
      </c>
      <c r="Z38" s="196">
        <v>3</v>
      </c>
      <c r="AA38" s="196">
        <v>0.97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6.96</v>
      </c>
      <c r="L39" s="196">
        <v>1.84</v>
      </c>
      <c r="M39" s="196">
        <v>0</v>
      </c>
      <c r="N39" s="196">
        <v>1.28</v>
      </c>
      <c r="O39" s="196">
        <v>2.14</v>
      </c>
      <c r="P39" s="196">
        <v>2.6</v>
      </c>
      <c r="Q39" s="196">
        <v>0.06</v>
      </c>
      <c r="R39" s="196">
        <v>0.22</v>
      </c>
      <c r="S39" s="196">
        <v>0.16</v>
      </c>
      <c r="T39" s="196">
        <v>0</v>
      </c>
      <c r="U39" s="196">
        <v>13.77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0.97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6.96</v>
      </c>
      <c r="L40" s="196">
        <v>1.84</v>
      </c>
      <c r="M40" s="196">
        <v>0</v>
      </c>
      <c r="N40" s="196">
        <v>1.28</v>
      </c>
      <c r="O40" s="196">
        <v>2.14</v>
      </c>
      <c r="P40" s="196">
        <v>2.6</v>
      </c>
      <c r="Q40" s="196">
        <v>0.06</v>
      </c>
      <c r="R40" s="196">
        <v>0.22</v>
      </c>
      <c r="S40" s="196">
        <v>0.16</v>
      </c>
      <c r="T40" s="196">
        <v>0</v>
      </c>
      <c r="U40" s="196">
        <v>13.77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0.97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6.96</v>
      </c>
      <c r="L41" s="196">
        <v>1.84</v>
      </c>
      <c r="M41" s="196">
        <v>0</v>
      </c>
      <c r="N41" s="196">
        <v>1.28</v>
      </c>
      <c r="O41" s="196">
        <v>2.14</v>
      </c>
      <c r="P41" s="196">
        <v>2.6</v>
      </c>
      <c r="Q41" s="196">
        <v>0</v>
      </c>
      <c r="R41" s="196">
        <v>0.22</v>
      </c>
      <c r="S41" s="196">
        <v>0.16</v>
      </c>
      <c r="T41" s="196">
        <v>0</v>
      </c>
      <c r="U41" s="196">
        <v>13.77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0.97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8.6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6.96</v>
      </c>
      <c r="L42" s="196">
        <v>1.84</v>
      </c>
      <c r="M42" s="196">
        <v>0</v>
      </c>
      <c r="N42" s="196">
        <v>1.28</v>
      </c>
      <c r="O42" s="196">
        <v>2.14</v>
      </c>
      <c r="P42" s="196">
        <v>2.6</v>
      </c>
      <c r="Q42" s="196">
        <v>0</v>
      </c>
      <c r="R42" s="196">
        <v>0.22</v>
      </c>
      <c r="S42" s="196">
        <v>0.16</v>
      </c>
      <c r="T42" s="196">
        <v>0</v>
      </c>
      <c r="U42" s="196">
        <v>13.77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0.97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8.6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44.46</v>
      </c>
      <c r="L43" s="196">
        <v>1.84</v>
      </c>
      <c r="M43" s="196">
        <v>0</v>
      </c>
      <c r="N43" s="196">
        <v>1.28</v>
      </c>
      <c r="O43" s="196">
        <v>2.14</v>
      </c>
      <c r="P43" s="196">
        <v>2.6</v>
      </c>
      <c r="Q43" s="196">
        <v>0</v>
      </c>
      <c r="R43" s="196">
        <v>0.22</v>
      </c>
      <c r="S43" s="196">
        <v>0.16</v>
      </c>
      <c r="T43" s="196">
        <v>0</v>
      </c>
      <c r="U43" s="196">
        <v>13.77</v>
      </c>
      <c r="V43" s="196">
        <v>0.2</v>
      </c>
      <c r="W43" s="196">
        <v>0.38</v>
      </c>
      <c r="X43" s="196">
        <v>1.59</v>
      </c>
      <c r="Y43" s="196">
        <v>0</v>
      </c>
      <c r="Z43" s="196">
        <v>3</v>
      </c>
      <c r="AA43" s="196">
        <v>0.97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8.6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23.38</v>
      </c>
      <c r="M44" s="196">
        <v>0</v>
      </c>
      <c r="N44" s="196">
        <v>1.28</v>
      </c>
      <c r="O44" s="196">
        <v>2.14</v>
      </c>
      <c r="P44" s="196">
        <v>2.6</v>
      </c>
      <c r="Q44" s="196">
        <v>0</v>
      </c>
      <c r="R44" s="196">
        <v>0.22</v>
      </c>
      <c r="S44" s="196">
        <v>1.78</v>
      </c>
      <c r="T44" s="196">
        <v>0</v>
      </c>
      <c r="U44" s="196">
        <v>13.77</v>
      </c>
      <c r="V44" s="196">
        <v>0.2</v>
      </c>
      <c r="W44" s="196">
        <v>0.38</v>
      </c>
      <c r="X44" s="196">
        <v>1.59</v>
      </c>
      <c r="Y44" s="196">
        <v>0</v>
      </c>
      <c r="Z44" s="196">
        <v>3</v>
      </c>
      <c r="AA44" s="196">
        <v>0.97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8.6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23.38</v>
      </c>
      <c r="M45" s="196">
        <v>0</v>
      </c>
      <c r="N45" s="196">
        <v>1.28</v>
      </c>
      <c r="O45" s="196">
        <v>2.14</v>
      </c>
      <c r="P45" s="196">
        <v>2.6</v>
      </c>
      <c r="Q45" s="196">
        <v>0</v>
      </c>
      <c r="R45" s="196">
        <v>0.22</v>
      </c>
      <c r="S45" s="196">
        <v>4.79</v>
      </c>
      <c r="T45" s="196">
        <v>0</v>
      </c>
      <c r="U45" s="196">
        <v>13.77</v>
      </c>
      <c r="V45" s="196">
        <v>0.2</v>
      </c>
      <c r="W45" s="196">
        <v>0.38</v>
      </c>
      <c r="X45" s="196">
        <v>1.59</v>
      </c>
      <c r="Y45" s="196">
        <v>0</v>
      </c>
      <c r="Z45" s="196">
        <v>3</v>
      </c>
      <c r="AA45" s="196">
        <v>0.97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8.6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23.38</v>
      </c>
      <c r="M46" s="196">
        <v>0</v>
      </c>
      <c r="N46" s="196">
        <v>1.28</v>
      </c>
      <c r="O46" s="196">
        <v>2.14</v>
      </c>
      <c r="P46" s="196">
        <v>2.6</v>
      </c>
      <c r="Q46" s="196">
        <v>0</v>
      </c>
      <c r="R46" s="196">
        <v>0.3</v>
      </c>
      <c r="S46" s="196">
        <v>4.78</v>
      </c>
      <c r="T46" s="196">
        <v>0</v>
      </c>
      <c r="U46" s="196">
        <v>13.77</v>
      </c>
      <c r="V46" s="196">
        <v>0.2</v>
      </c>
      <c r="W46" s="196">
        <v>0.38</v>
      </c>
      <c r="X46" s="196">
        <v>1.59</v>
      </c>
      <c r="Y46" s="196">
        <v>0</v>
      </c>
      <c r="Z46" s="196">
        <v>3</v>
      </c>
      <c r="AA46" s="196">
        <v>13.33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8.6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23.38</v>
      </c>
      <c r="M47" s="196">
        <v>0</v>
      </c>
      <c r="N47" s="196">
        <v>1.28</v>
      </c>
      <c r="O47" s="196">
        <v>2.14</v>
      </c>
      <c r="P47" s="196">
        <v>2.6</v>
      </c>
      <c r="Q47" s="196">
        <v>0</v>
      </c>
      <c r="R47" s="196">
        <v>0.33</v>
      </c>
      <c r="S47" s="196">
        <v>4.78</v>
      </c>
      <c r="T47" s="196">
        <v>0</v>
      </c>
      <c r="U47" s="196">
        <v>13.77</v>
      </c>
      <c r="V47" s="196">
        <v>0.2</v>
      </c>
      <c r="W47" s="196">
        <v>0.38</v>
      </c>
      <c r="X47" s="196">
        <v>1.59</v>
      </c>
      <c r="Y47" s="196">
        <v>0</v>
      </c>
      <c r="Z47" s="196">
        <v>3</v>
      </c>
      <c r="AA47" s="196">
        <v>13.33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23.38</v>
      </c>
      <c r="M48" s="196">
        <v>0</v>
      </c>
      <c r="N48" s="196">
        <v>1.28</v>
      </c>
      <c r="O48" s="196">
        <v>2.14</v>
      </c>
      <c r="P48" s="196">
        <v>2.6</v>
      </c>
      <c r="Q48" s="196">
        <v>0</v>
      </c>
      <c r="R48" s="196">
        <v>0.33</v>
      </c>
      <c r="S48" s="196">
        <v>4.78</v>
      </c>
      <c r="T48" s="196">
        <v>0</v>
      </c>
      <c r="U48" s="196">
        <v>13.77</v>
      </c>
      <c r="V48" s="196">
        <v>0.2</v>
      </c>
      <c r="W48" s="196">
        <v>0.38</v>
      </c>
      <c r="X48" s="196">
        <v>1.59</v>
      </c>
      <c r="Y48" s="196">
        <v>0</v>
      </c>
      <c r="Z48" s="196">
        <v>3</v>
      </c>
      <c r="AA48" s="196">
        <v>13.33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87.55</v>
      </c>
      <c r="L49" s="196">
        <v>23.38</v>
      </c>
      <c r="M49" s="196">
        <v>0</v>
      </c>
      <c r="N49" s="196">
        <v>1.28</v>
      </c>
      <c r="O49" s="196">
        <v>2.14</v>
      </c>
      <c r="P49" s="196">
        <v>2.6</v>
      </c>
      <c r="Q49" s="196">
        <v>0</v>
      </c>
      <c r="R49" s="196">
        <v>0.33</v>
      </c>
      <c r="S49" s="196">
        <v>4.78</v>
      </c>
      <c r="T49" s="196">
        <v>0</v>
      </c>
      <c r="U49" s="196">
        <v>13.77</v>
      </c>
      <c r="V49" s="196">
        <v>0.2</v>
      </c>
      <c r="W49" s="196">
        <v>0.38</v>
      </c>
      <c r="X49" s="196">
        <v>1.59</v>
      </c>
      <c r="Y49" s="196">
        <v>0</v>
      </c>
      <c r="Z49" s="196">
        <v>3</v>
      </c>
      <c r="AA49" s="196">
        <v>13.33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87.55</v>
      </c>
      <c r="L50" s="196">
        <v>23.38</v>
      </c>
      <c r="M50" s="196">
        <v>0</v>
      </c>
      <c r="N50" s="196">
        <v>1.28</v>
      </c>
      <c r="O50" s="196">
        <v>2.14</v>
      </c>
      <c r="P50" s="196">
        <v>2.6</v>
      </c>
      <c r="Q50" s="196">
        <v>0</v>
      </c>
      <c r="R50" s="196">
        <v>0.33</v>
      </c>
      <c r="S50" s="196">
        <v>4.78</v>
      </c>
      <c r="T50" s="196">
        <v>0</v>
      </c>
      <c r="U50" s="196">
        <v>13.77</v>
      </c>
      <c r="V50" s="196">
        <v>0.2</v>
      </c>
      <c r="W50" s="196">
        <v>0.38</v>
      </c>
      <c r="X50" s="196">
        <v>1.59</v>
      </c>
      <c r="Y50" s="196">
        <v>0</v>
      </c>
      <c r="Z50" s="196">
        <v>3</v>
      </c>
      <c r="AA50" s="196">
        <v>13.33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87.55</v>
      </c>
      <c r="L51" s="196">
        <v>23.38</v>
      </c>
      <c r="M51" s="196">
        <v>0</v>
      </c>
      <c r="N51" s="196">
        <v>1.28</v>
      </c>
      <c r="O51" s="196">
        <v>2.14</v>
      </c>
      <c r="P51" s="196">
        <v>2.6</v>
      </c>
      <c r="Q51" s="196">
        <v>0</v>
      </c>
      <c r="R51" s="196">
        <v>0.33</v>
      </c>
      <c r="S51" s="196">
        <v>4.78</v>
      </c>
      <c r="T51" s="196">
        <v>0</v>
      </c>
      <c r="U51" s="196">
        <v>13.77</v>
      </c>
      <c r="V51" s="196">
        <v>0.2</v>
      </c>
      <c r="W51" s="196">
        <v>0.38</v>
      </c>
      <c r="X51" s="196">
        <v>1.59</v>
      </c>
      <c r="Y51" s="196">
        <v>0</v>
      </c>
      <c r="Z51" s="196">
        <v>3</v>
      </c>
      <c r="AA51" s="196">
        <v>13.33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87.55</v>
      </c>
      <c r="L52" s="196">
        <v>23.38</v>
      </c>
      <c r="M52" s="196">
        <v>0</v>
      </c>
      <c r="N52" s="196">
        <v>1.28</v>
      </c>
      <c r="O52" s="196">
        <v>2.14</v>
      </c>
      <c r="P52" s="196">
        <v>2.6</v>
      </c>
      <c r="Q52" s="196">
        <v>0</v>
      </c>
      <c r="R52" s="196">
        <v>0.33</v>
      </c>
      <c r="S52" s="196">
        <v>4.78</v>
      </c>
      <c r="T52" s="196">
        <v>0</v>
      </c>
      <c r="U52" s="196">
        <v>13.77</v>
      </c>
      <c r="V52" s="196">
        <v>4.6100000000000003</v>
      </c>
      <c r="W52" s="196">
        <v>0.38</v>
      </c>
      <c r="X52" s="196">
        <v>1.59</v>
      </c>
      <c r="Y52" s="196">
        <v>0</v>
      </c>
      <c r="Z52" s="196">
        <v>3</v>
      </c>
      <c r="AA52" s="196">
        <v>13.33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87.55</v>
      </c>
      <c r="L53" s="196">
        <v>23.38</v>
      </c>
      <c r="M53" s="196">
        <v>0</v>
      </c>
      <c r="N53" s="196">
        <v>1.28</v>
      </c>
      <c r="O53" s="196">
        <v>2.14</v>
      </c>
      <c r="P53" s="196">
        <v>2.6</v>
      </c>
      <c r="Q53" s="196">
        <v>0</v>
      </c>
      <c r="R53" s="196">
        <v>3.18</v>
      </c>
      <c r="S53" s="196">
        <v>4.78</v>
      </c>
      <c r="T53" s="196">
        <v>0</v>
      </c>
      <c r="U53" s="196">
        <v>13.77</v>
      </c>
      <c r="V53" s="196">
        <v>4.6100000000000003</v>
      </c>
      <c r="W53" s="196">
        <v>0.38</v>
      </c>
      <c r="X53" s="196">
        <v>1.59</v>
      </c>
      <c r="Y53" s="196">
        <v>0</v>
      </c>
      <c r="Z53" s="196">
        <v>3</v>
      </c>
      <c r="AA53" s="196">
        <v>13.33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87.55</v>
      </c>
      <c r="L54" s="196">
        <v>23.38</v>
      </c>
      <c r="M54" s="196">
        <v>0</v>
      </c>
      <c r="N54" s="196">
        <v>1.28</v>
      </c>
      <c r="O54" s="196">
        <v>2.14</v>
      </c>
      <c r="P54" s="196">
        <v>2.6</v>
      </c>
      <c r="Q54" s="196">
        <v>0</v>
      </c>
      <c r="R54" s="196">
        <v>3.18</v>
      </c>
      <c r="S54" s="196">
        <v>4.78</v>
      </c>
      <c r="T54" s="196">
        <v>0</v>
      </c>
      <c r="U54" s="196">
        <v>13.77</v>
      </c>
      <c r="V54" s="196">
        <v>4.6100000000000003</v>
      </c>
      <c r="W54" s="196">
        <v>0.38</v>
      </c>
      <c r="X54" s="196">
        <v>1.59</v>
      </c>
      <c r="Y54" s="196">
        <v>0</v>
      </c>
      <c r="Z54" s="196">
        <v>3</v>
      </c>
      <c r="AA54" s="196">
        <v>13.33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86.57</v>
      </c>
      <c r="L55" s="196">
        <v>23.38</v>
      </c>
      <c r="M55" s="196">
        <v>0</v>
      </c>
      <c r="N55" s="196">
        <v>1.28</v>
      </c>
      <c r="O55" s="196">
        <v>2.14</v>
      </c>
      <c r="P55" s="196">
        <v>2.6</v>
      </c>
      <c r="Q55" s="196">
        <v>0</v>
      </c>
      <c r="R55" s="196">
        <v>3.45</v>
      </c>
      <c r="S55" s="196">
        <v>4.78</v>
      </c>
      <c r="T55" s="196">
        <v>0</v>
      </c>
      <c r="U55" s="196">
        <v>13.77</v>
      </c>
      <c r="V55" s="196">
        <v>4.6100000000000003</v>
      </c>
      <c r="W55" s="196">
        <v>0.74</v>
      </c>
      <c r="X55" s="196">
        <v>1.59</v>
      </c>
      <c r="Y55" s="196">
        <v>0</v>
      </c>
      <c r="Z55" s="196">
        <v>5.13</v>
      </c>
      <c r="AA55" s="196">
        <v>13.33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8.6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87.55</v>
      </c>
      <c r="L56" s="196">
        <v>23.38</v>
      </c>
      <c r="M56" s="196">
        <v>0</v>
      </c>
      <c r="N56" s="196">
        <v>1.28</v>
      </c>
      <c r="O56" s="196">
        <v>2.14</v>
      </c>
      <c r="P56" s="196">
        <v>2.6</v>
      </c>
      <c r="Q56" s="196">
        <v>0</v>
      </c>
      <c r="R56" s="196">
        <v>3.45</v>
      </c>
      <c r="S56" s="196">
        <v>0</v>
      </c>
      <c r="T56" s="196">
        <v>0</v>
      </c>
      <c r="U56" s="196">
        <v>13.77</v>
      </c>
      <c r="V56" s="196">
        <v>4.6100000000000003</v>
      </c>
      <c r="W56" s="196">
        <v>0.74</v>
      </c>
      <c r="X56" s="196">
        <v>1.59</v>
      </c>
      <c r="Y56" s="196">
        <v>0</v>
      </c>
      <c r="Z56" s="196">
        <v>5.13</v>
      </c>
      <c r="AA56" s="196">
        <v>13.33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8.6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87.55</v>
      </c>
      <c r="L57" s="196">
        <v>23.38</v>
      </c>
      <c r="M57" s="196">
        <v>0</v>
      </c>
      <c r="N57" s="196">
        <v>1.28</v>
      </c>
      <c r="O57" s="196">
        <v>2.14</v>
      </c>
      <c r="P57" s="196">
        <v>2.6</v>
      </c>
      <c r="Q57" s="196">
        <v>0</v>
      </c>
      <c r="R57" s="196">
        <v>4.76</v>
      </c>
      <c r="S57" s="196">
        <v>0.45</v>
      </c>
      <c r="T57" s="196">
        <v>0</v>
      </c>
      <c r="U57" s="196">
        <v>13.77</v>
      </c>
      <c r="V57" s="196">
        <v>4.6100000000000003</v>
      </c>
      <c r="W57" s="196">
        <v>5.01</v>
      </c>
      <c r="X57" s="196">
        <v>1.59</v>
      </c>
      <c r="Y57" s="196">
        <v>0</v>
      </c>
      <c r="Z57" s="196">
        <v>38.119999999999997</v>
      </c>
      <c r="AA57" s="196">
        <v>13.33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8.6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87.55</v>
      </c>
      <c r="L58" s="196">
        <v>23.38</v>
      </c>
      <c r="M58" s="196">
        <v>0</v>
      </c>
      <c r="N58" s="196">
        <v>1.28</v>
      </c>
      <c r="O58" s="196">
        <v>2.14</v>
      </c>
      <c r="P58" s="196">
        <v>2.6</v>
      </c>
      <c r="Q58" s="196">
        <v>0</v>
      </c>
      <c r="R58" s="196">
        <v>4.3099999999999996</v>
      </c>
      <c r="S58" s="196">
        <v>0</v>
      </c>
      <c r="T58" s="196">
        <v>0</v>
      </c>
      <c r="U58" s="196">
        <v>13.77</v>
      </c>
      <c r="V58" s="196">
        <v>4.6100000000000003</v>
      </c>
      <c r="W58" s="196">
        <v>5.01</v>
      </c>
      <c r="X58" s="196">
        <v>1.59</v>
      </c>
      <c r="Y58" s="196">
        <v>0</v>
      </c>
      <c r="Z58" s="196">
        <v>38.119999999999997</v>
      </c>
      <c r="AA58" s="196">
        <v>13.33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8.6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87.55</v>
      </c>
      <c r="L59" s="196">
        <v>23.38</v>
      </c>
      <c r="M59" s="196">
        <v>0</v>
      </c>
      <c r="N59" s="196">
        <v>1.28</v>
      </c>
      <c r="O59" s="196">
        <v>2.14</v>
      </c>
      <c r="P59" s="196">
        <v>2.6</v>
      </c>
      <c r="Q59" s="196">
        <v>0</v>
      </c>
      <c r="R59" s="196">
        <v>5.3</v>
      </c>
      <c r="S59" s="196">
        <v>7.0000000000000007E-2</v>
      </c>
      <c r="T59" s="196">
        <v>0</v>
      </c>
      <c r="U59" s="196">
        <v>13.77</v>
      </c>
      <c r="V59" s="196">
        <v>4.6100000000000003</v>
      </c>
      <c r="W59" s="196">
        <v>5.01</v>
      </c>
      <c r="X59" s="196">
        <v>1.59</v>
      </c>
      <c r="Y59" s="196">
        <v>0</v>
      </c>
      <c r="Z59" s="196">
        <v>38.119999999999997</v>
      </c>
      <c r="AA59" s="196">
        <v>13.33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8.6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87.55</v>
      </c>
      <c r="L60" s="196">
        <v>23.38</v>
      </c>
      <c r="M60" s="196">
        <v>0</v>
      </c>
      <c r="N60" s="196">
        <v>1.28</v>
      </c>
      <c r="O60" s="196">
        <v>2.14</v>
      </c>
      <c r="P60" s="196">
        <v>2.6</v>
      </c>
      <c r="Q60" s="196">
        <v>0</v>
      </c>
      <c r="R60" s="196">
        <v>5.16</v>
      </c>
      <c r="S60" s="196">
        <v>0.89</v>
      </c>
      <c r="T60" s="196">
        <v>0</v>
      </c>
      <c r="U60" s="196">
        <v>13.77</v>
      </c>
      <c r="V60" s="196">
        <v>4.6100000000000003</v>
      </c>
      <c r="W60" s="196">
        <v>5.01</v>
      </c>
      <c r="X60" s="196">
        <v>1.59</v>
      </c>
      <c r="Y60" s="196">
        <v>0</v>
      </c>
      <c r="Z60" s="196">
        <v>38.119999999999997</v>
      </c>
      <c r="AA60" s="196">
        <v>13.33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8.6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87.55</v>
      </c>
      <c r="L61" s="196">
        <v>23.38</v>
      </c>
      <c r="M61" s="196">
        <v>0</v>
      </c>
      <c r="N61" s="196">
        <v>1.28</v>
      </c>
      <c r="O61" s="196">
        <v>2.14</v>
      </c>
      <c r="P61" s="196">
        <v>2.6</v>
      </c>
      <c r="Q61" s="196">
        <v>0</v>
      </c>
      <c r="R61" s="196">
        <v>5.98</v>
      </c>
      <c r="S61" s="196">
        <v>0.89</v>
      </c>
      <c r="T61" s="196">
        <v>0</v>
      </c>
      <c r="U61" s="196">
        <v>13.77</v>
      </c>
      <c r="V61" s="196">
        <v>4.6100000000000003</v>
      </c>
      <c r="W61" s="196">
        <v>5.01</v>
      </c>
      <c r="X61" s="196">
        <v>1.59</v>
      </c>
      <c r="Y61" s="196">
        <v>0</v>
      </c>
      <c r="Z61" s="196">
        <v>38.119999999999997</v>
      </c>
      <c r="AA61" s="196">
        <v>13.33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8.6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87.55</v>
      </c>
      <c r="L62" s="196">
        <v>23.38</v>
      </c>
      <c r="M62" s="196">
        <v>0</v>
      </c>
      <c r="N62" s="196">
        <v>1.28</v>
      </c>
      <c r="O62" s="196">
        <v>2.14</v>
      </c>
      <c r="P62" s="196">
        <v>2.6</v>
      </c>
      <c r="Q62" s="196">
        <v>0</v>
      </c>
      <c r="R62" s="196">
        <v>5.98</v>
      </c>
      <c r="S62" s="196">
        <v>0.89</v>
      </c>
      <c r="T62" s="196">
        <v>0</v>
      </c>
      <c r="U62" s="196">
        <v>13.77</v>
      </c>
      <c r="V62" s="196">
        <v>4.6100000000000003</v>
      </c>
      <c r="W62" s="196">
        <v>5.01</v>
      </c>
      <c r="X62" s="196">
        <v>1.59</v>
      </c>
      <c r="Y62" s="196">
        <v>0</v>
      </c>
      <c r="Z62" s="196">
        <v>38.119999999999997</v>
      </c>
      <c r="AA62" s="196">
        <v>13.33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8.6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87.55</v>
      </c>
      <c r="L63" s="196">
        <v>23.38</v>
      </c>
      <c r="M63" s="196">
        <v>0</v>
      </c>
      <c r="N63" s="196">
        <v>1.28</v>
      </c>
      <c r="O63" s="196">
        <v>2.14</v>
      </c>
      <c r="P63" s="196">
        <v>2.6</v>
      </c>
      <c r="Q63" s="196">
        <v>0</v>
      </c>
      <c r="R63" s="196">
        <v>5.98</v>
      </c>
      <c r="S63" s="196">
        <v>1.94</v>
      </c>
      <c r="T63" s="196">
        <v>0</v>
      </c>
      <c r="U63" s="196">
        <v>13.77</v>
      </c>
      <c r="V63" s="196">
        <v>4.6100000000000003</v>
      </c>
      <c r="W63" s="196">
        <v>5.01</v>
      </c>
      <c r="X63" s="196">
        <v>1.59</v>
      </c>
      <c r="Y63" s="196">
        <v>0</v>
      </c>
      <c r="Z63" s="196">
        <v>38.119999999999997</v>
      </c>
      <c r="AA63" s="196">
        <v>13.33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8.6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87.55</v>
      </c>
      <c r="L64" s="196">
        <v>23.38</v>
      </c>
      <c r="M64" s="196">
        <v>0</v>
      </c>
      <c r="N64" s="196">
        <v>1.28</v>
      </c>
      <c r="O64" s="196">
        <v>2.14</v>
      </c>
      <c r="P64" s="196">
        <v>2.6</v>
      </c>
      <c r="Q64" s="196">
        <v>0</v>
      </c>
      <c r="R64" s="196">
        <v>5.98</v>
      </c>
      <c r="S64" s="196">
        <v>1.94</v>
      </c>
      <c r="T64" s="196">
        <v>0</v>
      </c>
      <c r="U64" s="196">
        <v>13.77</v>
      </c>
      <c r="V64" s="196">
        <v>4.6100000000000003</v>
      </c>
      <c r="W64" s="196">
        <v>5.01</v>
      </c>
      <c r="X64" s="196">
        <v>1.59</v>
      </c>
      <c r="Y64" s="196">
        <v>0</v>
      </c>
      <c r="Z64" s="196">
        <v>38.119999999999997</v>
      </c>
      <c r="AA64" s="196">
        <v>13.33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8.6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87.55</v>
      </c>
      <c r="L65" s="196">
        <v>23.38</v>
      </c>
      <c r="M65" s="196">
        <v>0</v>
      </c>
      <c r="N65" s="196">
        <v>1.28</v>
      </c>
      <c r="O65" s="196">
        <v>2.14</v>
      </c>
      <c r="P65" s="196">
        <v>2.6</v>
      </c>
      <c r="Q65" s="196">
        <v>0</v>
      </c>
      <c r="R65" s="196">
        <v>5.98</v>
      </c>
      <c r="S65" s="196">
        <v>1.94</v>
      </c>
      <c r="T65" s="196">
        <v>0</v>
      </c>
      <c r="U65" s="196">
        <v>13.77</v>
      </c>
      <c r="V65" s="196">
        <v>4.6100000000000003</v>
      </c>
      <c r="W65" s="196">
        <v>0.38</v>
      </c>
      <c r="X65" s="196">
        <v>1.59</v>
      </c>
      <c r="Y65" s="196">
        <v>0</v>
      </c>
      <c r="Z65" s="196">
        <v>32.380000000000003</v>
      </c>
      <c r="AA65" s="196">
        <v>13.33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8.6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87.55</v>
      </c>
      <c r="L66" s="196">
        <v>23.38</v>
      </c>
      <c r="M66" s="196">
        <v>0</v>
      </c>
      <c r="N66" s="196">
        <v>1.28</v>
      </c>
      <c r="O66" s="196">
        <v>2.14</v>
      </c>
      <c r="P66" s="196">
        <v>2.6</v>
      </c>
      <c r="Q66" s="196">
        <v>0</v>
      </c>
      <c r="R66" s="196">
        <v>5.98</v>
      </c>
      <c r="S66" s="196">
        <v>2.99</v>
      </c>
      <c r="T66" s="196">
        <v>0</v>
      </c>
      <c r="U66" s="196">
        <v>13.77</v>
      </c>
      <c r="V66" s="196">
        <v>4.6100000000000003</v>
      </c>
      <c r="W66" s="196">
        <v>0.38</v>
      </c>
      <c r="X66" s="196">
        <v>1.59</v>
      </c>
      <c r="Y66" s="196">
        <v>0</v>
      </c>
      <c r="Z66" s="196">
        <v>32.380000000000003</v>
      </c>
      <c r="AA66" s="196">
        <v>13.33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8.6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87.55</v>
      </c>
      <c r="L67" s="196">
        <v>23.38</v>
      </c>
      <c r="M67" s="196">
        <v>0</v>
      </c>
      <c r="N67" s="196">
        <v>1.28</v>
      </c>
      <c r="O67" s="196">
        <v>2.14</v>
      </c>
      <c r="P67" s="196">
        <v>2.6</v>
      </c>
      <c r="Q67" s="196">
        <v>0</v>
      </c>
      <c r="R67" s="196">
        <v>0.46</v>
      </c>
      <c r="S67" s="196">
        <v>3.02</v>
      </c>
      <c r="T67" s="196">
        <v>0</v>
      </c>
      <c r="U67" s="196">
        <v>13.77</v>
      </c>
      <c r="V67" s="196">
        <v>0.2</v>
      </c>
      <c r="W67" s="196">
        <v>0.38</v>
      </c>
      <c r="X67" s="196">
        <v>1.59</v>
      </c>
      <c r="Y67" s="196">
        <v>0</v>
      </c>
      <c r="Z67" s="196">
        <v>3</v>
      </c>
      <c r="AA67" s="196">
        <v>0.97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8.6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87.55</v>
      </c>
      <c r="L68" s="196">
        <v>1.84</v>
      </c>
      <c r="M68" s="196">
        <v>0</v>
      </c>
      <c r="N68" s="196">
        <v>1.28</v>
      </c>
      <c r="O68" s="196">
        <v>2.14</v>
      </c>
      <c r="P68" s="196">
        <v>2.6</v>
      </c>
      <c r="Q68" s="196">
        <v>0</v>
      </c>
      <c r="R68" s="196">
        <v>0.46</v>
      </c>
      <c r="S68" s="196">
        <v>2.99</v>
      </c>
      <c r="T68" s="196">
        <v>0</v>
      </c>
      <c r="U68" s="196">
        <v>13.77</v>
      </c>
      <c r="V68" s="196">
        <v>0.2</v>
      </c>
      <c r="W68" s="196">
        <v>0.38</v>
      </c>
      <c r="X68" s="196">
        <v>1.59</v>
      </c>
      <c r="Y68" s="196">
        <v>0</v>
      </c>
      <c r="Z68" s="196">
        <v>3</v>
      </c>
      <c r="AA68" s="196">
        <v>0.97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8.6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6.96</v>
      </c>
      <c r="L69" s="196">
        <v>0.85</v>
      </c>
      <c r="M69" s="196">
        <v>0</v>
      </c>
      <c r="N69" s="196">
        <v>1.28</v>
      </c>
      <c r="O69" s="196">
        <v>2.14</v>
      </c>
      <c r="P69" s="196">
        <v>2.6</v>
      </c>
      <c r="Q69" s="196">
        <v>0</v>
      </c>
      <c r="R69" s="196">
        <v>0.46</v>
      </c>
      <c r="S69" s="196">
        <v>2.64</v>
      </c>
      <c r="T69" s="196">
        <v>0</v>
      </c>
      <c r="U69" s="196">
        <v>13.77</v>
      </c>
      <c r="V69" s="196">
        <v>0.2</v>
      </c>
      <c r="W69" s="196">
        <v>0.38</v>
      </c>
      <c r="X69" s="196">
        <v>1.59</v>
      </c>
      <c r="Y69" s="196">
        <v>0</v>
      </c>
      <c r="Z69" s="196">
        <v>3</v>
      </c>
      <c r="AA69" s="196">
        <v>0.97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8.6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13.71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6.96</v>
      </c>
      <c r="L70" s="196">
        <v>1.82</v>
      </c>
      <c r="M70" s="196">
        <v>0</v>
      </c>
      <c r="N70" s="196">
        <v>1.28</v>
      </c>
      <c r="O70" s="196">
        <v>2.14</v>
      </c>
      <c r="P70" s="196">
        <v>2.6</v>
      </c>
      <c r="Q70" s="196">
        <v>0</v>
      </c>
      <c r="R70" s="196">
        <v>0.46</v>
      </c>
      <c r="S70" s="196">
        <v>3.17</v>
      </c>
      <c r="T70" s="196">
        <v>0</v>
      </c>
      <c r="U70" s="196">
        <v>13.77</v>
      </c>
      <c r="V70" s="196">
        <v>0.2</v>
      </c>
      <c r="W70" s="196">
        <v>0.38</v>
      </c>
      <c r="X70" s="196">
        <v>1.59</v>
      </c>
      <c r="Y70" s="196">
        <v>0</v>
      </c>
      <c r="Z70" s="196">
        <v>3</v>
      </c>
      <c r="AA70" s="196">
        <v>0.97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4.32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13.71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6.96</v>
      </c>
      <c r="L71" s="196">
        <v>1.82</v>
      </c>
      <c r="M71" s="196">
        <v>0</v>
      </c>
      <c r="N71" s="196">
        <v>1.28</v>
      </c>
      <c r="O71" s="196">
        <v>2.14</v>
      </c>
      <c r="P71" s="196">
        <v>2.6</v>
      </c>
      <c r="Q71" s="196">
        <v>0</v>
      </c>
      <c r="R71" s="196">
        <v>0.46</v>
      </c>
      <c r="S71" s="196">
        <v>3.17</v>
      </c>
      <c r="T71" s="196">
        <v>0</v>
      </c>
      <c r="U71" s="196">
        <v>13.77</v>
      </c>
      <c r="V71" s="196">
        <v>0.2</v>
      </c>
      <c r="W71" s="196">
        <v>0.38</v>
      </c>
      <c r="X71" s="196">
        <v>1.59</v>
      </c>
      <c r="Y71" s="196">
        <v>0</v>
      </c>
      <c r="Z71" s="196">
        <v>3</v>
      </c>
      <c r="AA71" s="196">
        <v>0.97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4.32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13.71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6.96</v>
      </c>
      <c r="L72" s="196">
        <v>1.82</v>
      </c>
      <c r="M72" s="196">
        <v>0</v>
      </c>
      <c r="N72" s="196">
        <v>1.28</v>
      </c>
      <c r="O72" s="196">
        <v>2.14</v>
      </c>
      <c r="P72" s="196">
        <v>2.6</v>
      </c>
      <c r="Q72" s="196">
        <v>0</v>
      </c>
      <c r="R72" s="196">
        <v>0.46</v>
      </c>
      <c r="S72" s="196">
        <v>3.17</v>
      </c>
      <c r="T72" s="196">
        <v>0</v>
      </c>
      <c r="U72" s="196">
        <v>13.77</v>
      </c>
      <c r="V72" s="196">
        <v>0.2</v>
      </c>
      <c r="W72" s="196">
        <v>0.38</v>
      </c>
      <c r="X72" s="196">
        <v>1.59</v>
      </c>
      <c r="Y72" s="196">
        <v>0</v>
      </c>
      <c r="Z72" s="196">
        <v>3</v>
      </c>
      <c r="AA72" s="196">
        <v>0.97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13.71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6.96</v>
      </c>
      <c r="L73" s="196">
        <v>1.82</v>
      </c>
      <c r="M73" s="196">
        <v>0</v>
      </c>
      <c r="N73" s="196">
        <v>1.28</v>
      </c>
      <c r="O73" s="196">
        <v>2.14</v>
      </c>
      <c r="P73" s="196">
        <v>2.6</v>
      </c>
      <c r="Q73" s="196">
        <v>0</v>
      </c>
      <c r="R73" s="196">
        <v>0.46</v>
      </c>
      <c r="S73" s="196">
        <v>3.17</v>
      </c>
      <c r="T73" s="196">
        <v>0</v>
      </c>
      <c r="U73" s="196">
        <v>13.77</v>
      </c>
      <c r="V73" s="196">
        <v>0.2</v>
      </c>
      <c r="W73" s="196">
        <v>0.38</v>
      </c>
      <c r="X73" s="196">
        <v>1.59</v>
      </c>
      <c r="Y73" s="196">
        <v>0</v>
      </c>
      <c r="Z73" s="196">
        <v>3</v>
      </c>
      <c r="AA73" s="196">
        <v>0.97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13.71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6.96</v>
      </c>
      <c r="L74" s="196">
        <v>1.82</v>
      </c>
      <c r="M74" s="196">
        <v>0</v>
      </c>
      <c r="N74" s="196">
        <v>1.28</v>
      </c>
      <c r="O74" s="196">
        <v>2.14</v>
      </c>
      <c r="P74" s="196">
        <v>2.6</v>
      </c>
      <c r="Q74" s="196">
        <v>0</v>
      </c>
      <c r="R74" s="196">
        <v>0.46</v>
      </c>
      <c r="S74" s="196">
        <v>3.17</v>
      </c>
      <c r="T74" s="196">
        <v>0</v>
      </c>
      <c r="U74" s="196">
        <v>13.77</v>
      </c>
      <c r="V74" s="196">
        <v>0.2</v>
      </c>
      <c r="W74" s="196">
        <v>0.38</v>
      </c>
      <c r="X74" s="196">
        <v>1.59</v>
      </c>
      <c r="Y74" s="196">
        <v>0</v>
      </c>
      <c r="Z74" s="196">
        <v>3</v>
      </c>
      <c r="AA74" s="196">
        <v>0.97</v>
      </c>
      <c r="AB74" s="196">
        <v>0</v>
      </c>
      <c r="AC74" s="196">
        <v>1.21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13.71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6.96</v>
      </c>
      <c r="L75" s="196">
        <v>1.82</v>
      </c>
      <c r="M75" s="196">
        <v>0</v>
      </c>
      <c r="N75" s="196">
        <v>1.28</v>
      </c>
      <c r="O75" s="196">
        <v>2.14</v>
      </c>
      <c r="P75" s="196">
        <v>2.6</v>
      </c>
      <c r="Q75" s="196">
        <v>0</v>
      </c>
      <c r="R75" s="196">
        <v>0.46</v>
      </c>
      <c r="S75" s="196">
        <v>3.17</v>
      </c>
      <c r="T75" s="196">
        <v>0</v>
      </c>
      <c r="U75" s="196">
        <v>13.77</v>
      </c>
      <c r="V75" s="196">
        <v>0.18</v>
      </c>
      <c r="W75" s="196">
        <v>0.38</v>
      </c>
      <c r="X75" s="196">
        <v>1.59</v>
      </c>
      <c r="Y75" s="196">
        <v>0</v>
      </c>
      <c r="Z75" s="196">
        <v>3</v>
      </c>
      <c r="AA75" s="196">
        <v>0.97</v>
      </c>
      <c r="AB75" s="196">
        <v>0</v>
      </c>
      <c r="AC75" s="196">
        <v>1.21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6.96</v>
      </c>
      <c r="L76" s="196">
        <v>1.82</v>
      </c>
      <c r="M76" s="196">
        <v>0</v>
      </c>
      <c r="N76" s="196">
        <v>1.28</v>
      </c>
      <c r="O76" s="196">
        <v>2.14</v>
      </c>
      <c r="P76" s="196">
        <v>2.6</v>
      </c>
      <c r="Q76" s="196">
        <v>0</v>
      </c>
      <c r="R76" s="196">
        <v>0.46</v>
      </c>
      <c r="S76" s="196">
        <v>3.17</v>
      </c>
      <c r="T76" s="196">
        <v>0</v>
      </c>
      <c r="U76" s="196">
        <v>13.77</v>
      </c>
      <c r="V76" s="196">
        <v>0.18</v>
      </c>
      <c r="W76" s="196">
        <v>0.38</v>
      </c>
      <c r="X76" s="196">
        <v>1.59</v>
      </c>
      <c r="Y76" s="196">
        <v>0</v>
      </c>
      <c r="Z76" s="196">
        <v>3</v>
      </c>
      <c r="AA76" s="196">
        <v>0.97</v>
      </c>
      <c r="AB76" s="196">
        <v>0</v>
      </c>
      <c r="AC76" s="196">
        <v>1.21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13.79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6.96</v>
      </c>
      <c r="L77" s="196">
        <v>1.82</v>
      </c>
      <c r="M77" s="196">
        <v>0</v>
      </c>
      <c r="N77" s="196">
        <v>1.28</v>
      </c>
      <c r="O77" s="196">
        <v>2.14</v>
      </c>
      <c r="P77" s="196">
        <v>2.6</v>
      </c>
      <c r="Q77" s="196">
        <v>0</v>
      </c>
      <c r="R77" s="196">
        <v>0.46</v>
      </c>
      <c r="S77" s="196">
        <v>3.17</v>
      </c>
      <c r="T77" s="196">
        <v>0</v>
      </c>
      <c r="U77" s="196">
        <v>13.77</v>
      </c>
      <c r="V77" s="196">
        <v>0.18</v>
      </c>
      <c r="W77" s="196">
        <v>0.38</v>
      </c>
      <c r="X77" s="196">
        <v>1.59</v>
      </c>
      <c r="Y77" s="196">
        <v>0</v>
      </c>
      <c r="Z77" s="196">
        <v>3</v>
      </c>
      <c r="AA77" s="196">
        <v>0.97</v>
      </c>
      <c r="AB77" s="196">
        <v>0</v>
      </c>
      <c r="AC77" s="196">
        <v>1.21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13.79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6.96</v>
      </c>
      <c r="L78" s="196">
        <v>1.82</v>
      </c>
      <c r="M78" s="196">
        <v>0</v>
      </c>
      <c r="N78" s="196">
        <v>1.28</v>
      </c>
      <c r="O78" s="196">
        <v>2.14</v>
      </c>
      <c r="P78" s="196">
        <v>2.6</v>
      </c>
      <c r="Q78" s="196">
        <v>0</v>
      </c>
      <c r="R78" s="196">
        <v>0.46</v>
      </c>
      <c r="S78" s="196">
        <v>3.17</v>
      </c>
      <c r="T78" s="196">
        <v>0</v>
      </c>
      <c r="U78" s="196">
        <v>13.77</v>
      </c>
      <c r="V78" s="196">
        <v>0.18</v>
      </c>
      <c r="W78" s="196">
        <v>0.38</v>
      </c>
      <c r="X78" s="196">
        <v>1.59</v>
      </c>
      <c r="Y78" s="196">
        <v>0</v>
      </c>
      <c r="Z78" s="196">
        <v>3</v>
      </c>
      <c r="AA78" s="196">
        <v>0.97</v>
      </c>
      <c r="AB78" s="196">
        <v>0</v>
      </c>
      <c r="AC78" s="196">
        <v>1.21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13.79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6.96</v>
      </c>
      <c r="L79" s="196">
        <v>1.82</v>
      </c>
      <c r="M79" s="196">
        <v>0</v>
      </c>
      <c r="N79" s="196">
        <v>1.28</v>
      </c>
      <c r="O79" s="196">
        <v>2.14</v>
      </c>
      <c r="P79" s="196">
        <v>2.6</v>
      </c>
      <c r="Q79" s="196">
        <v>0</v>
      </c>
      <c r="R79" s="196">
        <v>0.46</v>
      </c>
      <c r="S79" s="196">
        <v>3.17</v>
      </c>
      <c r="T79" s="196">
        <v>0</v>
      </c>
      <c r="U79" s="196">
        <v>13.77</v>
      </c>
      <c r="V79" s="196">
        <v>0.18</v>
      </c>
      <c r="W79" s="196">
        <v>0.38</v>
      </c>
      <c r="X79" s="196">
        <v>1.59</v>
      </c>
      <c r="Y79" s="196">
        <v>0</v>
      </c>
      <c r="Z79" s="196">
        <v>3</v>
      </c>
      <c r="AA79" s="196">
        <v>0.97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6.96</v>
      </c>
      <c r="L80" s="196">
        <v>1.82</v>
      </c>
      <c r="M80" s="196">
        <v>0</v>
      </c>
      <c r="N80" s="196">
        <v>1.28</v>
      </c>
      <c r="O80" s="196">
        <v>2.14</v>
      </c>
      <c r="P80" s="196">
        <v>2.6</v>
      </c>
      <c r="Q80" s="196">
        <v>0</v>
      </c>
      <c r="R80" s="196">
        <v>0.46</v>
      </c>
      <c r="S80" s="196">
        <v>3.17</v>
      </c>
      <c r="T80" s="196">
        <v>0</v>
      </c>
      <c r="U80" s="196">
        <v>13.77</v>
      </c>
      <c r="V80" s="196">
        <v>0.18</v>
      </c>
      <c r="W80" s="196">
        <v>0.38</v>
      </c>
      <c r="X80" s="196">
        <v>1.59</v>
      </c>
      <c r="Y80" s="196">
        <v>0</v>
      </c>
      <c r="Z80" s="196">
        <v>3</v>
      </c>
      <c r="AA80" s="196">
        <v>0.97</v>
      </c>
      <c r="AB80" s="196">
        <v>0</v>
      </c>
      <c r="AC80" s="196">
        <v>1.21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6.96</v>
      </c>
      <c r="L81" s="196">
        <v>1.84</v>
      </c>
      <c r="M81" s="196">
        <v>0</v>
      </c>
      <c r="N81" s="196">
        <v>1.28</v>
      </c>
      <c r="O81" s="196">
        <v>2.14</v>
      </c>
      <c r="P81" s="196">
        <v>2.6</v>
      </c>
      <c r="Q81" s="196">
        <v>0</v>
      </c>
      <c r="R81" s="196">
        <v>0.46</v>
      </c>
      <c r="S81" s="196">
        <v>3.17</v>
      </c>
      <c r="T81" s="196">
        <v>0</v>
      </c>
      <c r="U81" s="196">
        <v>13.77</v>
      </c>
      <c r="V81" s="196">
        <v>0.18</v>
      </c>
      <c r="W81" s="196">
        <v>0.38</v>
      </c>
      <c r="X81" s="196">
        <v>1.59</v>
      </c>
      <c r="Y81" s="196">
        <v>0</v>
      </c>
      <c r="Z81" s="196">
        <v>3</v>
      </c>
      <c r="AA81" s="196">
        <v>0.97</v>
      </c>
      <c r="AB81" s="196">
        <v>0</v>
      </c>
      <c r="AC81" s="196">
        <v>1.21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6.96</v>
      </c>
      <c r="L82" s="196">
        <v>1.84</v>
      </c>
      <c r="M82" s="196">
        <v>0</v>
      </c>
      <c r="N82" s="196">
        <v>1.28</v>
      </c>
      <c r="O82" s="196">
        <v>2.14</v>
      </c>
      <c r="P82" s="196">
        <v>2.6</v>
      </c>
      <c r="Q82" s="196">
        <v>0</v>
      </c>
      <c r="R82" s="196">
        <v>0.46</v>
      </c>
      <c r="S82" s="196">
        <v>3.17</v>
      </c>
      <c r="T82" s="196">
        <v>0</v>
      </c>
      <c r="U82" s="196">
        <v>13.77</v>
      </c>
      <c r="V82" s="196">
        <v>0.18</v>
      </c>
      <c r="W82" s="196">
        <v>0.38</v>
      </c>
      <c r="X82" s="196">
        <v>1.59</v>
      </c>
      <c r="Y82" s="196">
        <v>0</v>
      </c>
      <c r="Z82" s="196">
        <v>3</v>
      </c>
      <c r="AA82" s="196">
        <v>0.97</v>
      </c>
      <c r="AB82" s="196">
        <v>0</v>
      </c>
      <c r="AC82" s="196">
        <v>1.21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8.6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48.29</v>
      </c>
      <c r="L83" s="196">
        <v>1.84</v>
      </c>
      <c r="M83" s="196">
        <v>0</v>
      </c>
      <c r="N83" s="196">
        <v>1.28</v>
      </c>
      <c r="O83" s="196">
        <v>2.14</v>
      </c>
      <c r="P83" s="196">
        <v>2.6</v>
      </c>
      <c r="Q83" s="196">
        <v>0</v>
      </c>
      <c r="R83" s="196">
        <v>0.46</v>
      </c>
      <c r="S83" s="196">
        <v>2.41</v>
      </c>
      <c r="T83" s="196">
        <v>0</v>
      </c>
      <c r="U83" s="196">
        <v>13.77</v>
      </c>
      <c r="V83" s="196">
        <v>0.18</v>
      </c>
      <c r="W83" s="196">
        <v>0.38</v>
      </c>
      <c r="X83" s="196">
        <v>1.59</v>
      </c>
      <c r="Y83" s="196">
        <v>0</v>
      </c>
      <c r="Z83" s="196">
        <v>3</v>
      </c>
      <c r="AA83" s="196">
        <v>13.33</v>
      </c>
      <c r="AB83" s="196">
        <v>0</v>
      </c>
      <c r="AC83" s="196">
        <v>1.21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8.6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87.55</v>
      </c>
      <c r="L84" s="196">
        <v>11.27</v>
      </c>
      <c r="M84" s="196">
        <v>0</v>
      </c>
      <c r="N84" s="196">
        <v>1.28</v>
      </c>
      <c r="O84" s="196">
        <v>2.14</v>
      </c>
      <c r="P84" s="196">
        <v>2.6</v>
      </c>
      <c r="Q84" s="196">
        <v>0</v>
      </c>
      <c r="R84" s="196">
        <v>0.46</v>
      </c>
      <c r="S84" s="196">
        <v>4.04</v>
      </c>
      <c r="T84" s="196">
        <v>0</v>
      </c>
      <c r="U84" s="196">
        <v>13.77</v>
      </c>
      <c r="V84" s="196">
        <v>0.18</v>
      </c>
      <c r="W84" s="196">
        <v>0.38</v>
      </c>
      <c r="X84" s="196">
        <v>1.59</v>
      </c>
      <c r="Y84" s="196">
        <v>0</v>
      </c>
      <c r="Z84" s="196">
        <v>3</v>
      </c>
      <c r="AA84" s="196">
        <v>13.33</v>
      </c>
      <c r="AB84" s="196">
        <v>0</v>
      </c>
      <c r="AC84" s="196">
        <v>1.21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8.6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87.55</v>
      </c>
      <c r="L85" s="196">
        <v>18.98</v>
      </c>
      <c r="M85" s="196">
        <v>0</v>
      </c>
      <c r="N85" s="196">
        <v>1.28</v>
      </c>
      <c r="O85" s="196">
        <v>2.14</v>
      </c>
      <c r="P85" s="196">
        <v>2.6</v>
      </c>
      <c r="Q85" s="196">
        <v>0</v>
      </c>
      <c r="R85" s="196">
        <v>5.98</v>
      </c>
      <c r="S85" s="196">
        <v>4.04</v>
      </c>
      <c r="T85" s="196">
        <v>0</v>
      </c>
      <c r="U85" s="196">
        <v>13.77</v>
      </c>
      <c r="V85" s="196">
        <v>0.18</v>
      </c>
      <c r="W85" s="196">
        <v>5.01</v>
      </c>
      <c r="X85" s="196">
        <v>20.23</v>
      </c>
      <c r="Y85" s="196">
        <v>0</v>
      </c>
      <c r="Z85" s="196">
        <v>3</v>
      </c>
      <c r="AA85" s="196">
        <v>13.33</v>
      </c>
      <c r="AB85" s="196">
        <v>0</v>
      </c>
      <c r="AC85" s="196">
        <v>1.21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8.6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87.55</v>
      </c>
      <c r="L86" s="196">
        <v>23.38</v>
      </c>
      <c r="M86" s="196">
        <v>0</v>
      </c>
      <c r="N86" s="196">
        <v>1.28</v>
      </c>
      <c r="O86" s="196">
        <v>2.14</v>
      </c>
      <c r="P86" s="196">
        <v>2.6</v>
      </c>
      <c r="Q86" s="196">
        <v>0</v>
      </c>
      <c r="R86" s="196">
        <v>5.98</v>
      </c>
      <c r="S86" s="196">
        <v>4.04</v>
      </c>
      <c r="T86" s="196">
        <v>0</v>
      </c>
      <c r="U86" s="196">
        <v>13.77</v>
      </c>
      <c r="V86" s="196">
        <v>0.18</v>
      </c>
      <c r="W86" s="196">
        <v>5.01</v>
      </c>
      <c r="X86" s="196">
        <v>20.23</v>
      </c>
      <c r="Y86" s="196">
        <v>0</v>
      </c>
      <c r="Z86" s="196">
        <v>3</v>
      </c>
      <c r="AA86" s="196">
        <v>13.33</v>
      </c>
      <c r="AB86" s="196">
        <v>0</v>
      </c>
      <c r="AC86" s="196">
        <v>1.21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8.6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87.55</v>
      </c>
      <c r="L87" s="196">
        <v>23.38</v>
      </c>
      <c r="M87" s="196">
        <v>0</v>
      </c>
      <c r="N87" s="196">
        <v>1.28</v>
      </c>
      <c r="O87" s="196">
        <v>2.14</v>
      </c>
      <c r="P87" s="196">
        <v>2.6</v>
      </c>
      <c r="Q87" s="196">
        <v>0</v>
      </c>
      <c r="R87" s="196">
        <v>5.98</v>
      </c>
      <c r="S87" s="196">
        <v>4.04</v>
      </c>
      <c r="T87" s="196">
        <v>0</v>
      </c>
      <c r="U87" s="196">
        <v>13.77</v>
      </c>
      <c r="V87" s="196">
        <v>4.3099999999999996</v>
      </c>
      <c r="W87" s="196">
        <v>5.01</v>
      </c>
      <c r="X87" s="196">
        <v>20.23</v>
      </c>
      <c r="Y87" s="196">
        <v>0</v>
      </c>
      <c r="Z87" s="196">
        <v>38.119999999999997</v>
      </c>
      <c r="AA87" s="196">
        <v>13.33</v>
      </c>
      <c r="AB87" s="196">
        <v>0</v>
      </c>
      <c r="AC87" s="196">
        <v>1.21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8.6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2.5299999999999998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87.55</v>
      </c>
      <c r="L88" s="196">
        <v>23.38</v>
      </c>
      <c r="M88" s="196">
        <v>0</v>
      </c>
      <c r="N88" s="196">
        <v>1.28</v>
      </c>
      <c r="O88" s="196">
        <v>2.14</v>
      </c>
      <c r="P88" s="196">
        <v>2.6</v>
      </c>
      <c r="Q88" s="196">
        <v>0</v>
      </c>
      <c r="R88" s="196">
        <v>5.98</v>
      </c>
      <c r="S88" s="196">
        <v>4.04</v>
      </c>
      <c r="T88" s="196">
        <v>0</v>
      </c>
      <c r="U88" s="196">
        <v>13.77</v>
      </c>
      <c r="V88" s="196">
        <v>4.3099999999999996</v>
      </c>
      <c r="W88" s="196">
        <v>0.41</v>
      </c>
      <c r="X88" s="196">
        <v>1.81</v>
      </c>
      <c r="Y88" s="196">
        <v>0</v>
      </c>
      <c r="Z88" s="196">
        <v>38.119999999999997</v>
      </c>
      <c r="AA88" s="196">
        <v>13.33</v>
      </c>
      <c r="AB88" s="196">
        <v>0</v>
      </c>
      <c r="AC88" s="196">
        <v>1.21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8.6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2.5299999999999998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87.55</v>
      </c>
      <c r="L89" s="196">
        <v>23.38</v>
      </c>
      <c r="M89" s="196">
        <v>0</v>
      </c>
      <c r="N89" s="196">
        <v>1.28</v>
      </c>
      <c r="O89" s="196">
        <v>2.14</v>
      </c>
      <c r="P89" s="196">
        <v>2.6</v>
      </c>
      <c r="Q89" s="196">
        <v>0</v>
      </c>
      <c r="R89" s="196">
        <v>5.98</v>
      </c>
      <c r="S89" s="196">
        <v>4.04</v>
      </c>
      <c r="T89" s="196">
        <v>0</v>
      </c>
      <c r="U89" s="196">
        <v>13.77</v>
      </c>
      <c r="V89" s="196">
        <v>4.3099999999999996</v>
      </c>
      <c r="W89" s="196">
        <v>4.9000000000000004</v>
      </c>
      <c r="X89" s="196">
        <v>18.36</v>
      </c>
      <c r="Y89" s="196">
        <v>0</v>
      </c>
      <c r="Z89" s="196">
        <v>38.119999999999997</v>
      </c>
      <c r="AA89" s="196">
        <v>13.33</v>
      </c>
      <c r="AB89" s="196">
        <v>0</v>
      </c>
      <c r="AC89" s="196">
        <v>1.21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8.6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2.5299999999999998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87.55</v>
      </c>
      <c r="L90" s="196">
        <v>23.38</v>
      </c>
      <c r="M90" s="196">
        <v>0</v>
      </c>
      <c r="N90" s="196">
        <v>1.28</v>
      </c>
      <c r="O90" s="196">
        <v>2.14</v>
      </c>
      <c r="P90" s="196">
        <v>2.6</v>
      </c>
      <c r="Q90" s="196">
        <v>0</v>
      </c>
      <c r="R90" s="196">
        <v>5.98</v>
      </c>
      <c r="S90" s="196">
        <v>4.04</v>
      </c>
      <c r="T90" s="196">
        <v>0</v>
      </c>
      <c r="U90" s="196">
        <v>13.77</v>
      </c>
      <c r="V90" s="196">
        <v>4.3099999999999996</v>
      </c>
      <c r="W90" s="196">
        <v>5.01</v>
      </c>
      <c r="X90" s="196">
        <v>20.23</v>
      </c>
      <c r="Y90" s="196">
        <v>0</v>
      </c>
      <c r="Z90" s="196">
        <v>38.119999999999997</v>
      </c>
      <c r="AA90" s="196">
        <v>13.33</v>
      </c>
      <c r="AB90" s="196">
        <v>0</v>
      </c>
      <c r="AC90" s="196">
        <v>1.21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8.6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2.5299999999999998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87.55</v>
      </c>
      <c r="L91" s="196">
        <v>23.38</v>
      </c>
      <c r="M91" s="196">
        <v>0</v>
      </c>
      <c r="N91" s="196">
        <v>1.28</v>
      </c>
      <c r="O91" s="196">
        <v>2.14</v>
      </c>
      <c r="P91" s="196">
        <v>2.6</v>
      </c>
      <c r="Q91" s="196">
        <v>0</v>
      </c>
      <c r="R91" s="196">
        <v>5.98</v>
      </c>
      <c r="S91" s="196">
        <v>4.04</v>
      </c>
      <c r="T91" s="196">
        <v>0</v>
      </c>
      <c r="U91" s="196">
        <v>13.77</v>
      </c>
      <c r="V91" s="196">
        <v>4.3099999999999996</v>
      </c>
      <c r="W91" s="196">
        <v>5.01</v>
      </c>
      <c r="X91" s="196">
        <v>20.23</v>
      </c>
      <c r="Y91" s="196">
        <v>0</v>
      </c>
      <c r="Z91" s="196">
        <v>38.58</v>
      </c>
      <c r="AA91" s="196">
        <v>13.33</v>
      </c>
      <c r="AB91" s="196">
        <v>0</v>
      </c>
      <c r="AC91" s="196">
        <v>1.21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8.6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2.5299999999999998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87.55</v>
      </c>
      <c r="L92" s="196">
        <v>23.38</v>
      </c>
      <c r="M92" s="196">
        <v>0</v>
      </c>
      <c r="N92" s="196">
        <v>1.28</v>
      </c>
      <c r="O92" s="196">
        <v>2.14</v>
      </c>
      <c r="P92" s="196">
        <v>2.6</v>
      </c>
      <c r="Q92" s="196">
        <v>0</v>
      </c>
      <c r="R92" s="196">
        <v>5.98</v>
      </c>
      <c r="S92" s="196">
        <v>4.04</v>
      </c>
      <c r="T92" s="196">
        <v>0</v>
      </c>
      <c r="U92" s="196">
        <v>13.77</v>
      </c>
      <c r="V92" s="196">
        <v>4.3099999999999996</v>
      </c>
      <c r="W92" s="196">
        <v>5.01</v>
      </c>
      <c r="X92" s="196">
        <v>20.23</v>
      </c>
      <c r="Y92" s="196">
        <v>0</v>
      </c>
      <c r="Z92" s="196">
        <v>38.58</v>
      </c>
      <c r="AA92" s="196">
        <v>13.33</v>
      </c>
      <c r="AB92" s="196">
        <v>0</v>
      </c>
      <c r="AC92" s="196">
        <v>1.21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8.6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2.5299999999999998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87.55</v>
      </c>
      <c r="L93" s="196">
        <v>23.38</v>
      </c>
      <c r="M93" s="196">
        <v>0</v>
      </c>
      <c r="N93" s="196">
        <v>1.28</v>
      </c>
      <c r="O93" s="196">
        <v>2.14</v>
      </c>
      <c r="P93" s="196">
        <v>2.6</v>
      </c>
      <c r="Q93" s="196">
        <v>0</v>
      </c>
      <c r="R93" s="196">
        <v>5.98</v>
      </c>
      <c r="S93" s="196">
        <v>4.04</v>
      </c>
      <c r="T93" s="196">
        <v>0</v>
      </c>
      <c r="U93" s="196">
        <v>13.77</v>
      </c>
      <c r="V93" s="196">
        <v>4.3099999999999996</v>
      </c>
      <c r="W93" s="196">
        <v>5.01</v>
      </c>
      <c r="X93" s="196">
        <v>20.23</v>
      </c>
      <c r="Y93" s="196">
        <v>0</v>
      </c>
      <c r="Z93" s="196">
        <v>38.58</v>
      </c>
      <c r="AA93" s="196">
        <v>13.33</v>
      </c>
      <c r="AB93" s="196">
        <v>0</v>
      </c>
      <c r="AC93" s="196">
        <v>1.21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8.6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2.5299999999999998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87.55</v>
      </c>
      <c r="L94" s="196">
        <v>23.38</v>
      </c>
      <c r="M94" s="196">
        <v>0</v>
      </c>
      <c r="N94" s="196">
        <v>1.28</v>
      </c>
      <c r="O94" s="196">
        <v>2.14</v>
      </c>
      <c r="P94" s="196">
        <v>2.6</v>
      </c>
      <c r="Q94" s="196">
        <v>0</v>
      </c>
      <c r="R94" s="196">
        <v>5.98</v>
      </c>
      <c r="S94" s="196">
        <v>4.04</v>
      </c>
      <c r="T94" s="196">
        <v>0</v>
      </c>
      <c r="U94" s="196">
        <v>13.77</v>
      </c>
      <c r="V94" s="196">
        <v>4.3099999999999996</v>
      </c>
      <c r="W94" s="196">
        <v>5.01</v>
      </c>
      <c r="X94" s="196">
        <v>20.23</v>
      </c>
      <c r="Y94" s="196">
        <v>0</v>
      </c>
      <c r="Z94" s="196">
        <v>38.58</v>
      </c>
      <c r="AA94" s="196">
        <v>13.33</v>
      </c>
      <c r="AB94" s="196">
        <v>0</v>
      </c>
      <c r="AC94" s="196">
        <v>1.21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8.6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2.5299999999999998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86.52</v>
      </c>
      <c r="L95" s="196">
        <v>23.38</v>
      </c>
      <c r="M95" s="196">
        <v>0</v>
      </c>
      <c r="N95" s="196">
        <v>1.28</v>
      </c>
      <c r="O95" s="196">
        <v>2.14</v>
      </c>
      <c r="P95" s="196">
        <v>2.6</v>
      </c>
      <c r="Q95" s="196">
        <v>0</v>
      </c>
      <c r="R95" s="196">
        <v>5.98</v>
      </c>
      <c r="S95" s="196">
        <v>4.04</v>
      </c>
      <c r="T95" s="196">
        <v>0</v>
      </c>
      <c r="U95" s="196">
        <v>13.77</v>
      </c>
      <c r="V95" s="196">
        <v>4.6100000000000003</v>
      </c>
      <c r="W95" s="196">
        <v>5.01</v>
      </c>
      <c r="X95" s="196">
        <v>20.23</v>
      </c>
      <c r="Y95" s="196">
        <v>0</v>
      </c>
      <c r="Z95" s="196">
        <v>38.119999999999997</v>
      </c>
      <c r="AA95" s="196">
        <v>13.33</v>
      </c>
      <c r="AB95" s="196">
        <v>0</v>
      </c>
      <c r="AC95" s="196">
        <v>1.21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8.6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2.5299999999999998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87.55</v>
      </c>
      <c r="L96" s="196">
        <v>23.38</v>
      </c>
      <c r="M96" s="196">
        <v>0</v>
      </c>
      <c r="N96" s="196">
        <v>1.28</v>
      </c>
      <c r="O96" s="196">
        <v>2.14</v>
      </c>
      <c r="P96" s="196">
        <v>2.6</v>
      </c>
      <c r="Q96" s="196">
        <v>0</v>
      </c>
      <c r="R96" s="196">
        <v>5.98</v>
      </c>
      <c r="S96" s="196">
        <v>4.04</v>
      </c>
      <c r="T96" s="196">
        <v>0</v>
      </c>
      <c r="U96" s="196">
        <v>13.77</v>
      </c>
      <c r="V96" s="196">
        <v>4.6100000000000003</v>
      </c>
      <c r="W96" s="196">
        <v>5.01</v>
      </c>
      <c r="X96" s="196">
        <v>20.23</v>
      </c>
      <c r="Y96" s="196">
        <v>0</v>
      </c>
      <c r="Z96" s="196">
        <v>38.119999999999997</v>
      </c>
      <c r="AA96" s="196">
        <v>13.33</v>
      </c>
      <c r="AB96" s="196">
        <v>0</v>
      </c>
      <c r="AC96" s="196">
        <v>1.21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8.6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2.5299999999999998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87.55</v>
      </c>
      <c r="L97" s="196">
        <v>23.38</v>
      </c>
      <c r="M97" s="196">
        <v>0</v>
      </c>
      <c r="N97" s="196">
        <v>1.28</v>
      </c>
      <c r="O97" s="196">
        <v>2.14</v>
      </c>
      <c r="P97" s="196">
        <v>2.6</v>
      </c>
      <c r="Q97" s="196">
        <v>0</v>
      </c>
      <c r="R97" s="196">
        <v>5.98</v>
      </c>
      <c r="S97" s="196">
        <v>4.04</v>
      </c>
      <c r="T97" s="196">
        <v>0</v>
      </c>
      <c r="U97" s="196">
        <v>13.77</v>
      </c>
      <c r="V97" s="196">
        <v>4.6100000000000003</v>
      </c>
      <c r="W97" s="196">
        <v>5.01</v>
      </c>
      <c r="X97" s="196">
        <v>20.23</v>
      </c>
      <c r="Y97" s="196">
        <v>0</v>
      </c>
      <c r="Z97" s="196">
        <v>38.119999999999997</v>
      </c>
      <c r="AA97" s="196">
        <v>13.33</v>
      </c>
      <c r="AB97" s="196">
        <v>0</v>
      </c>
      <c r="AC97" s="196">
        <v>1.21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8.6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2.5299999999999998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87.55</v>
      </c>
      <c r="L98" s="196">
        <v>23.38</v>
      </c>
      <c r="M98" s="196">
        <v>0</v>
      </c>
      <c r="N98" s="196">
        <v>1.28</v>
      </c>
      <c r="O98" s="196">
        <v>2.14</v>
      </c>
      <c r="P98" s="196">
        <v>2.6</v>
      </c>
      <c r="Q98" s="196">
        <v>0</v>
      </c>
      <c r="R98" s="196">
        <v>5.98</v>
      </c>
      <c r="S98" s="196">
        <v>4.04</v>
      </c>
      <c r="T98" s="196">
        <v>0</v>
      </c>
      <c r="U98" s="196">
        <v>13.77</v>
      </c>
      <c r="V98" s="196">
        <v>4.6100000000000003</v>
      </c>
      <c r="W98" s="196">
        <v>5.01</v>
      </c>
      <c r="X98" s="196">
        <v>20.23</v>
      </c>
      <c r="Y98" s="196">
        <v>0</v>
      </c>
      <c r="Z98" s="196">
        <v>38.119999999999997</v>
      </c>
      <c r="AA98" s="196">
        <v>13.33</v>
      </c>
      <c r="AB98" s="196">
        <v>0</v>
      </c>
      <c r="AC98" s="196">
        <v>1.21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8.6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2.5299999999999998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5.7600000000000096E-2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1.5184975000000021</v>
      </c>
      <c r="L99">
        <f t="shared" si="0"/>
        <v>0.38949000000000034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6.2399999999999907E-2</v>
      </c>
      <c r="Q99">
        <f t="shared" si="0"/>
        <v>1.2070000000000008E-2</v>
      </c>
      <c r="R99">
        <f t="shared" si="0"/>
        <v>7.4797500000000072E-2</v>
      </c>
      <c r="S99">
        <f t="shared" si="0"/>
        <v>7.7752500000000016E-2</v>
      </c>
      <c r="T99">
        <f t="shared" si="0"/>
        <v>0</v>
      </c>
      <c r="U99">
        <f t="shared" si="0"/>
        <v>0.33236999999999972</v>
      </c>
      <c r="V99">
        <f t="shared" si="0"/>
        <v>6.1552500000000079E-2</v>
      </c>
      <c r="W99">
        <f t="shared" si="0"/>
        <v>5.9007499999999907E-2</v>
      </c>
      <c r="X99">
        <f t="shared" si="0"/>
        <v>0.18739999999999971</v>
      </c>
      <c r="Y99">
        <f t="shared" si="0"/>
        <v>0</v>
      </c>
      <c r="Z99">
        <f t="shared" si="0"/>
        <v>0.45697499999999963</v>
      </c>
      <c r="AA99">
        <f t="shared" si="0"/>
        <v>0.21486000000000044</v>
      </c>
      <c r="AB99">
        <f t="shared" si="0"/>
        <v>0</v>
      </c>
      <c r="AC99">
        <f t="shared" si="0"/>
        <v>2.6039999999999952E-2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0.17491000000000034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5.7990000000000083E-2</v>
      </c>
      <c r="AS99">
        <f t="shared" si="0"/>
        <v>0.33065999999999984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107.15600000000001</v>
      </c>
      <c r="C27" s="94">
        <f>'IDT-1 Calculation'!DG27</f>
        <v>-32</v>
      </c>
      <c r="D27" s="94">
        <f>'IDT-1 Calculation'!DH27</f>
        <v>0</v>
      </c>
      <c r="E27" s="94">
        <f>'IDT-1 Calculation'!DI27</f>
        <v>0</v>
      </c>
      <c r="F27" s="94">
        <f>'IDT-1 Calculation'!DJ27</f>
        <v>-75.156000000000006</v>
      </c>
      <c r="G27" s="99">
        <f t="shared" si="0"/>
        <v>0</v>
      </c>
    </row>
    <row r="28" spans="1:7">
      <c r="A28" s="98" t="s">
        <v>70</v>
      </c>
      <c r="B28" s="94">
        <f>'IDT-1 Calculation'!DF28</f>
        <v>66.856999999999999</v>
      </c>
      <c r="C28" s="94">
        <f>'IDT-1 Calculation'!DG28</f>
        <v>-6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-60.856999999999999</v>
      </c>
      <c r="G28" s="99">
        <f t="shared" si="0"/>
        <v>0</v>
      </c>
    </row>
    <row r="29" spans="1:7">
      <c r="A29" s="98" t="s">
        <v>71</v>
      </c>
      <c r="B29" s="94">
        <f>'IDT-1 Calculation'!DF29</f>
        <v>263.185</v>
      </c>
      <c r="C29" s="94">
        <f>'IDT-1 Calculation'!DG29</f>
        <v>-35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-228.185</v>
      </c>
      <c r="G29" s="99">
        <f t="shared" si="0"/>
        <v>0</v>
      </c>
    </row>
    <row r="30" spans="1:7">
      <c r="A30" s="98" t="s">
        <v>72</v>
      </c>
      <c r="B30" s="94">
        <f>'IDT-1 Calculation'!DF30</f>
        <v>192.09299999999999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-192.09299999999999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173.78800000000001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-173.78800000000001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168.762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-168.762</v>
      </c>
      <c r="G32" s="99">
        <f t="shared" si="0"/>
        <v>0</v>
      </c>
    </row>
    <row r="33" spans="1:7">
      <c r="A33" s="98" t="s">
        <v>75</v>
      </c>
      <c r="B33" s="94">
        <f>'IDT-1 Calculation'!DF33</f>
        <v>161.95599999999999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-161.95599999999999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144.191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-144.191</v>
      </c>
      <c r="G34" s="99">
        <f t="shared" si="0"/>
        <v>0</v>
      </c>
    </row>
    <row r="35" spans="1:7">
      <c r="A35" s="98" t="s">
        <v>77</v>
      </c>
      <c r="B35" s="94">
        <f>'IDT-1 Calculation'!DF35</f>
        <v>142.80000000000001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-142.80000000000001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124.49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-124.49</v>
      </c>
      <c r="G36" s="99">
        <f t="shared" si="0"/>
        <v>0</v>
      </c>
    </row>
    <row r="37" spans="1:7">
      <c r="A37" s="98" t="s">
        <v>79</v>
      </c>
      <c r="B37" s="94">
        <f>'IDT-1 Calculation'!DF37</f>
        <v>107.625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-107.625</v>
      </c>
      <c r="G37" s="99">
        <f t="shared" si="0"/>
        <v>0</v>
      </c>
    </row>
    <row r="38" spans="1:7">
      <c r="A38" s="98" t="s">
        <v>80</v>
      </c>
      <c r="B38" s="94">
        <f>'IDT-1 Calculation'!DF38</f>
        <v>145.5</v>
      </c>
      <c r="C38" s="94">
        <f>'IDT-1 Calculation'!DG38</f>
        <v>-20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-125.5</v>
      </c>
      <c r="G38" s="99">
        <f t="shared" si="0"/>
        <v>0</v>
      </c>
    </row>
    <row r="39" spans="1:7">
      <c r="A39" s="98" t="s">
        <v>81</v>
      </c>
      <c r="B39" s="94">
        <f>'IDT-1 Calculation'!DF39</f>
        <v>170.41899999999998</v>
      </c>
      <c r="C39" s="94">
        <f>'IDT-1 Calculation'!DG39</f>
        <v>-50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-120.419</v>
      </c>
      <c r="G39" s="99">
        <f t="shared" si="0"/>
        <v>0</v>
      </c>
    </row>
    <row r="40" spans="1:7">
      <c r="A40" s="98" t="s">
        <v>82</v>
      </c>
      <c r="B40" s="94">
        <f>'IDT-1 Calculation'!DF40</f>
        <v>127.004</v>
      </c>
      <c r="C40" s="94">
        <f>'IDT-1 Calculation'!DG40</f>
        <v>-55</v>
      </c>
      <c r="D40" s="94">
        <f>'IDT-1 Calculation'!DH40</f>
        <v>0</v>
      </c>
      <c r="E40" s="94">
        <f>'IDT-1 Calculation'!DI40</f>
        <v>0</v>
      </c>
      <c r="F40" s="94">
        <f>'IDT-1 Calculation'!DJ40</f>
        <v>-72.004000000000005</v>
      </c>
      <c r="G40" s="99">
        <f t="shared" si="0"/>
        <v>0</v>
      </c>
    </row>
    <row r="41" spans="1:7">
      <c r="A41" s="98" t="s">
        <v>83</v>
      </c>
      <c r="B41" s="94">
        <f>'IDT-1 Calculation'!DF41</f>
        <v>105.875</v>
      </c>
      <c r="C41" s="94">
        <f>'IDT-1 Calculation'!DG41</f>
        <v>-65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-40.875</v>
      </c>
      <c r="G41" s="99">
        <f t="shared" si="0"/>
        <v>0</v>
      </c>
    </row>
    <row r="42" spans="1:7">
      <c r="A42" s="98" t="s">
        <v>84</v>
      </c>
      <c r="B42" s="94">
        <f>'IDT-1 Calculation'!DF42</f>
        <v>81.875</v>
      </c>
      <c r="C42" s="94">
        <f>'IDT-1 Calculation'!DG42</f>
        <v>-60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-21.875</v>
      </c>
      <c r="G42" s="99">
        <f t="shared" si="0"/>
        <v>0</v>
      </c>
    </row>
    <row r="43" spans="1:7">
      <c r="A43" s="98" t="s">
        <v>85</v>
      </c>
      <c r="B43" s="94">
        <f>'IDT-1 Calculation'!DF43</f>
        <v>2</v>
      </c>
      <c r="C43" s="94">
        <f>'IDT-1 Calculation'!DG43</f>
        <v>-2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7</v>
      </c>
      <c r="C44" s="94">
        <f>'IDT-1 Calculation'!DG44</f>
        <v>-7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2</v>
      </c>
      <c r="C46" s="94">
        <f>'IDT-1 Calculation'!DG46</f>
        <v>-2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55</v>
      </c>
      <c r="C68" s="94">
        <f>'IDT-1 Calculation'!DG68</f>
        <v>-23.285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-31.715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77.265000000000001</v>
      </c>
      <c r="C69" s="94">
        <f>'IDT-1 Calculation'!DG69</f>
        <v>-15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-62.265000000000001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40.935000000000002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-40.935000000000002</v>
      </c>
      <c r="G70" s="99">
        <f t="shared" si="1"/>
        <v>0</v>
      </c>
    </row>
    <row r="71" spans="1:7">
      <c r="A71" s="98" t="s">
        <v>113</v>
      </c>
      <c r="B71" s="94">
        <f>'IDT-1 Calculation'!DF71</f>
        <v>30.928000000000001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-30.928000000000001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12.683</v>
      </c>
      <c r="C72" s="94">
        <f>'IDT-1 Calculation'!DG72</f>
        <v>7.859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-20.542000000000002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7.4539999999999997</v>
      </c>
      <c r="C73" s="94">
        <f>'IDT-1 Calculation'!DG73</f>
        <v>4.6180000000000003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-12.071999999999999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17.506</v>
      </c>
      <c r="C74" s="94">
        <f>'IDT-1 Calculation'!DG74</f>
        <v>10.847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-28.353000000000002</v>
      </c>
      <c r="G74" s="99">
        <f t="shared" si="1"/>
        <v>0</v>
      </c>
    </row>
    <row r="75" spans="1:7">
      <c r="A75" s="98" t="s">
        <v>117</v>
      </c>
      <c r="B75" s="94">
        <f>'IDT-1 Calculation'!DF75</f>
        <v>21.82</v>
      </c>
      <c r="C75" s="94">
        <f>'IDT-1 Calculation'!DG75</f>
        <v>13.52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-35.340000000000003</v>
      </c>
      <c r="G75" s="99">
        <f t="shared" si="1"/>
        <v>0</v>
      </c>
    </row>
    <row r="76" spans="1:7">
      <c r="A76" s="98" t="s">
        <v>118</v>
      </c>
      <c r="B76" s="94">
        <f>'IDT-1 Calculation'!DF76</f>
        <v>22.027999999999999</v>
      </c>
      <c r="C76" s="94">
        <f>'IDT-1 Calculation'!DG76</f>
        <v>13.648999999999999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-35.677</v>
      </c>
      <c r="G76" s="99">
        <f t="shared" si="1"/>
        <v>0</v>
      </c>
    </row>
    <row r="77" spans="1:7">
      <c r="A77" s="98" t="s">
        <v>119</v>
      </c>
      <c r="B77" s="94">
        <f>'IDT-1 Calculation'!DF77</f>
        <v>25.591000000000001</v>
      </c>
      <c r="C77" s="94">
        <f>'IDT-1 Calculation'!DG77</f>
        <v>15.856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-41.447000000000003</v>
      </c>
      <c r="G77" s="99">
        <f t="shared" si="1"/>
        <v>0</v>
      </c>
    </row>
    <row r="78" spans="1:7">
      <c r="A78" s="98" t="s">
        <v>120</v>
      </c>
      <c r="B78" s="94">
        <f>'IDT-1 Calculation'!DF78</f>
        <v>34.267000000000003</v>
      </c>
      <c r="C78" s="94">
        <f>'IDT-1 Calculation'!DG78</f>
        <v>15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-49.267000000000003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63.738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-63.738</v>
      </c>
      <c r="G79" s="99">
        <f t="shared" si="1"/>
        <v>0</v>
      </c>
    </row>
    <row r="80" spans="1:7">
      <c r="A80" s="98" t="s">
        <v>122</v>
      </c>
      <c r="B80" s="94">
        <f>'IDT-1 Calculation'!DF80</f>
        <v>52.328000000000003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-52.328000000000003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38.314999999999998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-38.314999999999998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61.625999999999998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-61.625999999999998</v>
      </c>
      <c r="G82" s="99">
        <f t="shared" si="1"/>
        <v>0</v>
      </c>
    </row>
    <row r="83" spans="1:7">
      <c r="A83" s="98" t="s">
        <v>125</v>
      </c>
      <c r="B83" s="94">
        <f>'IDT-1 Calculation'!DF83</f>
        <v>190.16800000000001</v>
      </c>
      <c r="C83" s="94">
        <f>'IDT-1 Calculation'!DG83</f>
        <v>-90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-100.16800000000001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17</v>
      </c>
      <c r="C84" s="94">
        <f>'IDT-1 Calculation'!DG84</f>
        <v>-17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27</v>
      </c>
      <c r="C85" s="94">
        <f>'IDT-1 Calculation'!DG85</f>
        <v>-27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32</v>
      </c>
      <c r="C86" s="94">
        <f>'IDT-1 Calculation'!DG86</f>
        <v>-32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5.2880000000000003</v>
      </c>
      <c r="C87" s="94">
        <f>'IDT-1 Calculation'!DG87</f>
        <v>-5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-0.28799999999999998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19.161000000000001</v>
      </c>
      <c r="C88" s="94">
        <f>'IDT-1 Calculation'!DG88</f>
        <v>-15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-4.1609999999999996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48.103999999999999</v>
      </c>
      <c r="C89" s="94">
        <f>'IDT-1 Calculation'!DG89</f>
        <v>-35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-13.103999999999999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74.403999999999996</v>
      </c>
      <c r="C90" s="94">
        <f>'IDT-1 Calculation'!DG90</f>
        <v>-45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-29.404</v>
      </c>
      <c r="G90" s="99">
        <f t="shared" si="1"/>
        <v>0</v>
      </c>
    </row>
    <row r="91" spans="1:7">
      <c r="A91" s="98" t="s">
        <v>133</v>
      </c>
      <c r="B91" s="94">
        <f>'IDT-1 Calculation'!DF91</f>
        <v>61.113999999999997</v>
      </c>
      <c r="C91" s="94">
        <f>'IDT-1 Calculation'!DG91</f>
        <v>-25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-36.113999999999997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85.186000000000007</v>
      </c>
      <c r="C92" s="94">
        <f>'IDT-1 Calculation'!DG92</f>
        <v>-35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-50.186</v>
      </c>
      <c r="G92" s="99">
        <f t="shared" si="1"/>
        <v>0</v>
      </c>
    </row>
    <row r="93" spans="1:7">
      <c r="A93" s="98" t="s">
        <v>135</v>
      </c>
      <c r="B93" s="94">
        <f>'IDT-1 Calculation'!DF93</f>
        <v>64</v>
      </c>
      <c r="C93" s="94">
        <f>'IDT-1 Calculation'!DG93</f>
        <v>-27.094999999999999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-36.905000000000001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20</v>
      </c>
      <c r="C94" s="94">
        <f>'IDT-1 Calculation'!DG94</f>
        <v>-8.4670000000000005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-11.532999999999999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0.87487124999999977</v>
      </c>
      <c r="C99" s="110">
        <f>SUM(C3:C98)/4000</f>
        <v>-0.16312450000000003</v>
      </c>
      <c r="D99" s="110">
        <f>SUM(D3:D98)/4000</f>
        <v>0</v>
      </c>
      <c r="E99" s="110">
        <f>SUM(E3:E98)/4000</f>
        <v>0</v>
      </c>
      <c r="F99" s="110">
        <f>SUM(F3:F98)/4000</f>
        <v>-0.71174674999999998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0.99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2.041750000000004E-2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3.69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3.69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3.69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3.69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3.69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3.69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3.69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3.69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3.69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3.69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3.69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3.69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3.69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3.69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3.69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3.69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3.69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3.69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3.69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3.69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3.69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3.69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3.69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4.01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4.22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4.22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4.22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4.22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4.22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4.22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4.22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4.22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4.29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4.29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1.07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1.07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1.07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1.07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1.07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3.69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3.69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3.69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3.69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3.69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3.69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3.69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3.69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3.69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3.69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3.69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3.69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3.69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3.69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3.69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3.69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8.5849999999999968E-2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182.66</v>
      </c>
      <c r="M3" s="196">
        <v>1.1399999999999999</v>
      </c>
      <c r="N3" s="196">
        <v>1.54</v>
      </c>
      <c r="O3" s="196">
        <v>0</v>
      </c>
      <c r="P3" s="196">
        <v>1.61</v>
      </c>
      <c r="Q3" s="196">
        <v>1.44</v>
      </c>
      <c r="R3" s="196">
        <v>10.14</v>
      </c>
      <c r="S3" s="196">
        <v>6.18</v>
      </c>
      <c r="T3" s="196">
        <v>0</v>
      </c>
      <c r="U3" s="196">
        <v>1.0900000000000001</v>
      </c>
      <c r="V3" s="196">
        <v>3.66</v>
      </c>
      <c r="W3" s="196">
        <v>8.34</v>
      </c>
      <c r="X3" s="196">
        <v>35.68</v>
      </c>
      <c r="Y3" s="196">
        <v>0</v>
      </c>
      <c r="Z3" s="196">
        <v>50.18</v>
      </c>
      <c r="AA3" s="196">
        <v>20.010000000000002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2.9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182.66</v>
      </c>
      <c r="M4" s="196">
        <v>1.1399999999999999</v>
      </c>
      <c r="N4" s="196">
        <v>1.54</v>
      </c>
      <c r="O4" s="196">
        <v>0</v>
      </c>
      <c r="P4" s="196">
        <v>1.61</v>
      </c>
      <c r="Q4" s="196">
        <v>1.44</v>
      </c>
      <c r="R4" s="196">
        <v>10.14</v>
      </c>
      <c r="S4" s="196">
        <v>6.18</v>
      </c>
      <c r="T4" s="196">
        <v>0</v>
      </c>
      <c r="U4" s="196">
        <v>1.0900000000000001</v>
      </c>
      <c r="V4" s="196">
        <v>3.66</v>
      </c>
      <c r="W4" s="196">
        <v>8.76</v>
      </c>
      <c r="X4" s="196">
        <v>35.68</v>
      </c>
      <c r="Y4" s="196">
        <v>0</v>
      </c>
      <c r="Z4" s="196">
        <v>50.18</v>
      </c>
      <c r="AA4" s="196">
        <v>20.010000000000002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2.9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182.66</v>
      </c>
      <c r="M5" s="196">
        <v>1.1399999999999999</v>
      </c>
      <c r="N5" s="196">
        <v>1.54</v>
      </c>
      <c r="O5" s="196">
        <v>0</v>
      </c>
      <c r="P5" s="196">
        <v>1.61</v>
      </c>
      <c r="Q5" s="196">
        <v>1.44</v>
      </c>
      <c r="R5" s="196">
        <v>10.14</v>
      </c>
      <c r="S5" s="196">
        <v>6.18</v>
      </c>
      <c r="T5" s="196">
        <v>0</v>
      </c>
      <c r="U5" s="196">
        <v>1.0900000000000001</v>
      </c>
      <c r="V5" s="196">
        <v>3.65</v>
      </c>
      <c r="W5" s="196">
        <v>8.76</v>
      </c>
      <c r="X5" s="196">
        <v>35.68</v>
      </c>
      <c r="Y5" s="196">
        <v>0</v>
      </c>
      <c r="Z5" s="196">
        <v>50.18</v>
      </c>
      <c r="AA5" s="196">
        <v>20.010000000000002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2.9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182.66</v>
      </c>
      <c r="M6" s="196">
        <v>1.1399999999999999</v>
      </c>
      <c r="N6" s="196">
        <v>1.54</v>
      </c>
      <c r="O6" s="196">
        <v>0</v>
      </c>
      <c r="P6" s="196">
        <v>1.61</v>
      </c>
      <c r="Q6" s="196">
        <v>1.44</v>
      </c>
      <c r="R6" s="196">
        <v>10.14</v>
      </c>
      <c r="S6" s="196">
        <v>6.18</v>
      </c>
      <c r="T6" s="196">
        <v>0</v>
      </c>
      <c r="U6" s="196">
        <v>1.0900000000000001</v>
      </c>
      <c r="V6" s="196">
        <v>3.65</v>
      </c>
      <c r="W6" s="196">
        <v>8.76</v>
      </c>
      <c r="X6" s="196">
        <v>35.68</v>
      </c>
      <c r="Y6" s="196">
        <v>0</v>
      </c>
      <c r="Z6" s="196">
        <v>50.18</v>
      </c>
      <c r="AA6" s="196">
        <v>20.010000000000002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2.9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182.66</v>
      </c>
      <c r="M7" s="196">
        <v>1.1399999999999999</v>
      </c>
      <c r="N7" s="196">
        <v>1.54</v>
      </c>
      <c r="O7" s="196">
        <v>0</v>
      </c>
      <c r="P7" s="196">
        <v>1.61</v>
      </c>
      <c r="Q7" s="196">
        <v>1.44</v>
      </c>
      <c r="R7" s="196">
        <v>10.14</v>
      </c>
      <c r="S7" s="196">
        <v>6.18</v>
      </c>
      <c r="T7" s="196">
        <v>0</v>
      </c>
      <c r="U7" s="196">
        <v>1.0900000000000001</v>
      </c>
      <c r="V7" s="196">
        <v>3.65</v>
      </c>
      <c r="W7" s="196">
        <v>8.76</v>
      </c>
      <c r="X7" s="196">
        <v>35.68</v>
      </c>
      <c r="Y7" s="196">
        <v>0</v>
      </c>
      <c r="Z7" s="196">
        <v>50.18</v>
      </c>
      <c r="AA7" s="196">
        <v>20.010000000000002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2.9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182.66</v>
      </c>
      <c r="M8" s="196">
        <v>1.1399999999999999</v>
      </c>
      <c r="N8" s="196">
        <v>1.54</v>
      </c>
      <c r="O8" s="196">
        <v>0</v>
      </c>
      <c r="P8" s="196">
        <v>1.61</v>
      </c>
      <c r="Q8" s="196">
        <v>1.44</v>
      </c>
      <c r="R8" s="196">
        <v>10.14</v>
      </c>
      <c r="S8" s="196">
        <v>6.18</v>
      </c>
      <c r="T8" s="196">
        <v>0</v>
      </c>
      <c r="U8" s="196">
        <v>1.0900000000000001</v>
      </c>
      <c r="V8" s="196">
        <v>3.65</v>
      </c>
      <c r="W8" s="196">
        <v>8.76</v>
      </c>
      <c r="X8" s="196">
        <v>35.68</v>
      </c>
      <c r="Y8" s="196">
        <v>0</v>
      </c>
      <c r="Z8" s="196">
        <v>50.18</v>
      </c>
      <c r="AA8" s="196">
        <v>20.010000000000002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2.9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182.66</v>
      </c>
      <c r="M9" s="196">
        <v>1.1399999999999999</v>
      </c>
      <c r="N9" s="196">
        <v>1.54</v>
      </c>
      <c r="O9" s="196">
        <v>0</v>
      </c>
      <c r="P9" s="196">
        <v>1.61</v>
      </c>
      <c r="Q9" s="196">
        <v>1.44</v>
      </c>
      <c r="R9" s="196">
        <v>10.14</v>
      </c>
      <c r="S9" s="196">
        <v>6.18</v>
      </c>
      <c r="T9" s="196">
        <v>0</v>
      </c>
      <c r="U9" s="196">
        <v>1.0900000000000001</v>
      </c>
      <c r="V9" s="196">
        <v>3.65</v>
      </c>
      <c r="W9" s="196">
        <v>8.76</v>
      </c>
      <c r="X9" s="196">
        <v>35.68</v>
      </c>
      <c r="Y9" s="196">
        <v>0</v>
      </c>
      <c r="Z9" s="196">
        <v>50.18</v>
      </c>
      <c r="AA9" s="196">
        <v>20.010000000000002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2.9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182.66</v>
      </c>
      <c r="M10" s="196">
        <v>1.1399999999999999</v>
      </c>
      <c r="N10" s="196">
        <v>1.54</v>
      </c>
      <c r="O10" s="196">
        <v>0</v>
      </c>
      <c r="P10" s="196">
        <v>1.61</v>
      </c>
      <c r="Q10" s="196">
        <v>1.44</v>
      </c>
      <c r="R10" s="196">
        <v>10.14</v>
      </c>
      <c r="S10" s="196">
        <v>6.18</v>
      </c>
      <c r="T10" s="196">
        <v>0</v>
      </c>
      <c r="U10" s="196">
        <v>1.0900000000000001</v>
      </c>
      <c r="V10" s="196">
        <v>3.65</v>
      </c>
      <c r="W10" s="196">
        <v>8.76</v>
      </c>
      <c r="X10" s="196">
        <v>35.68</v>
      </c>
      <c r="Y10" s="196">
        <v>0</v>
      </c>
      <c r="Z10" s="196">
        <v>50.18</v>
      </c>
      <c r="AA10" s="196">
        <v>20.010000000000002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2.9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182.66</v>
      </c>
      <c r="M11" s="196">
        <v>1.1399999999999999</v>
      </c>
      <c r="N11" s="196">
        <v>1.54</v>
      </c>
      <c r="O11" s="196">
        <v>0</v>
      </c>
      <c r="P11" s="196">
        <v>1.61</v>
      </c>
      <c r="Q11" s="196">
        <v>1.44</v>
      </c>
      <c r="R11" s="196">
        <v>10.14</v>
      </c>
      <c r="S11" s="196">
        <v>6.18</v>
      </c>
      <c r="T11" s="196">
        <v>0</v>
      </c>
      <c r="U11" s="196">
        <v>1.0900000000000001</v>
      </c>
      <c r="V11" s="196">
        <v>3.65</v>
      </c>
      <c r="W11" s="196">
        <v>8.76</v>
      </c>
      <c r="X11" s="196">
        <v>35.68</v>
      </c>
      <c r="Y11" s="196">
        <v>0</v>
      </c>
      <c r="Z11" s="196">
        <v>50.18</v>
      </c>
      <c r="AA11" s="196">
        <v>20.010000000000002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2.9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182.66</v>
      </c>
      <c r="M12" s="196">
        <v>1.1399999999999999</v>
      </c>
      <c r="N12" s="196">
        <v>1.54</v>
      </c>
      <c r="O12" s="196">
        <v>0</v>
      </c>
      <c r="P12" s="196">
        <v>1.61</v>
      </c>
      <c r="Q12" s="196">
        <v>1.44</v>
      </c>
      <c r="R12" s="196">
        <v>10.14</v>
      </c>
      <c r="S12" s="196">
        <v>6.18</v>
      </c>
      <c r="T12" s="196">
        <v>0</v>
      </c>
      <c r="U12" s="196">
        <v>1.0900000000000001</v>
      </c>
      <c r="V12" s="196">
        <v>3.65</v>
      </c>
      <c r="W12" s="196">
        <v>8.76</v>
      </c>
      <c r="X12" s="196">
        <v>35.68</v>
      </c>
      <c r="Y12" s="196">
        <v>0</v>
      </c>
      <c r="Z12" s="196">
        <v>50.18</v>
      </c>
      <c r="AA12" s="196">
        <v>20.010000000000002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2.9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182.66</v>
      </c>
      <c r="M13" s="196">
        <v>1.1399999999999999</v>
      </c>
      <c r="N13" s="196">
        <v>1.54</v>
      </c>
      <c r="O13" s="196">
        <v>0</v>
      </c>
      <c r="P13" s="196">
        <v>1.61</v>
      </c>
      <c r="Q13" s="196">
        <v>1.44</v>
      </c>
      <c r="R13" s="196">
        <v>10.14</v>
      </c>
      <c r="S13" s="196">
        <v>6.18</v>
      </c>
      <c r="T13" s="196">
        <v>0</v>
      </c>
      <c r="U13" s="196">
        <v>1.0900000000000001</v>
      </c>
      <c r="V13" s="196">
        <v>3.65</v>
      </c>
      <c r="W13" s="196">
        <v>8.76</v>
      </c>
      <c r="X13" s="196">
        <v>35.68</v>
      </c>
      <c r="Y13" s="196">
        <v>0</v>
      </c>
      <c r="Z13" s="196">
        <v>50.18</v>
      </c>
      <c r="AA13" s="196">
        <v>20.010000000000002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2.9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182.66</v>
      </c>
      <c r="M14" s="196">
        <v>1.1399999999999999</v>
      </c>
      <c r="N14" s="196">
        <v>1.54</v>
      </c>
      <c r="O14" s="196">
        <v>0</v>
      </c>
      <c r="P14" s="196">
        <v>1.61</v>
      </c>
      <c r="Q14" s="196">
        <v>1.44</v>
      </c>
      <c r="R14" s="196">
        <v>10.14</v>
      </c>
      <c r="S14" s="196">
        <v>6.18</v>
      </c>
      <c r="T14" s="196">
        <v>0</v>
      </c>
      <c r="U14" s="196">
        <v>1.0900000000000001</v>
      </c>
      <c r="V14" s="196">
        <v>3.65</v>
      </c>
      <c r="W14" s="196">
        <v>8.76</v>
      </c>
      <c r="X14" s="196">
        <v>35.68</v>
      </c>
      <c r="Y14" s="196">
        <v>0</v>
      </c>
      <c r="Z14" s="196">
        <v>50.18</v>
      </c>
      <c r="AA14" s="196">
        <v>20.010000000000002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2.9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182.66</v>
      </c>
      <c r="M15" s="196">
        <v>1.1399999999999999</v>
      </c>
      <c r="N15" s="196">
        <v>1.54</v>
      </c>
      <c r="O15" s="196">
        <v>0</v>
      </c>
      <c r="P15" s="196">
        <v>1.61</v>
      </c>
      <c r="Q15" s="196">
        <v>1.44</v>
      </c>
      <c r="R15" s="196">
        <v>10.14</v>
      </c>
      <c r="S15" s="196">
        <v>6.18</v>
      </c>
      <c r="T15" s="196">
        <v>0</v>
      </c>
      <c r="U15" s="196">
        <v>1.0900000000000001</v>
      </c>
      <c r="V15" s="196">
        <v>3.65</v>
      </c>
      <c r="W15" s="196">
        <v>8.76</v>
      </c>
      <c r="X15" s="196">
        <v>35.68</v>
      </c>
      <c r="Y15" s="196">
        <v>0</v>
      </c>
      <c r="Z15" s="196">
        <v>50.18</v>
      </c>
      <c r="AA15" s="196">
        <v>20.010000000000002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2.9</v>
      </c>
      <c r="AS15" s="196">
        <v>16.690000000000001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182.66</v>
      </c>
      <c r="M16" s="196">
        <v>1.1399999999999999</v>
      </c>
      <c r="N16" s="196">
        <v>1.54</v>
      </c>
      <c r="O16" s="196">
        <v>0</v>
      </c>
      <c r="P16" s="196">
        <v>1.61</v>
      </c>
      <c r="Q16" s="196">
        <v>1.44</v>
      </c>
      <c r="R16" s="196">
        <v>10.14</v>
      </c>
      <c r="S16" s="196">
        <v>6.18</v>
      </c>
      <c r="T16" s="196">
        <v>0</v>
      </c>
      <c r="U16" s="196">
        <v>1.0900000000000001</v>
      </c>
      <c r="V16" s="196">
        <v>3.65</v>
      </c>
      <c r="W16" s="196">
        <v>8.76</v>
      </c>
      <c r="X16" s="196">
        <v>35.68</v>
      </c>
      <c r="Y16" s="196">
        <v>0</v>
      </c>
      <c r="Z16" s="196">
        <v>50.18</v>
      </c>
      <c r="AA16" s="196">
        <v>20.010000000000002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2.9</v>
      </c>
      <c r="AS16" s="196">
        <v>16.690000000000001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182.66</v>
      </c>
      <c r="M17" s="196">
        <v>1.1399999999999999</v>
      </c>
      <c r="N17" s="196">
        <v>1.54</v>
      </c>
      <c r="O17" s="196">
        <v>0</v>
      </c>
      <c r="P17" s="196">
        <v>1.61</v>
      </c>
      <c r="Q17" s="196">
        <v>1.44</v>
      </c>
      <c r="R17" s="196">
        <v>10.14</v>
      </c>
      <c r="S17" s="196">
        <v>6.18</v>
      </c>
      <c r="T17" s="196">
        <v>0</v>
      </c>
      <c r="U17" s="196">
        <v>1.0900000000000001</v>
      </c>
      <c r="V17" s="196">
        <v>3.65</v>
      </c>
      <c r="W17" s="196">
        <v>8.76</v>
      </c>
      <c r="X17" s="196">
        <v>35.68</v>
      </c>
      <c r="Y17" s="196">
        <v>0</v>
      </c>
      <c r="Z17" s="196">
        <v>50.18</v>
      </c>
      <c r="AA17" s="196">
        <v>20.010000000000002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2.9</v>
      </c>
      <c r="AS17" s="196">
        <v>16.690000000000001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182.66</v>
      </c>
      <c r="M18" s="196">
        <v>1.1399999999999999</v>
      </c>
      <c r="N18" s="196">
        <v>1.54</v>
      </c>
      <c r="O18" s="196">
        <v>0</v>
      </c>
      <c r="P18" s="196">
        <v>1.61</v>
      </c>
      <c r="Q18" s="196">
        <v>1.44</v>
      </c>
      <c r="R18" s="196">
        <v>10.14</v>
      </c>
      <c r="S18" s="196">
        <v>6.18</v>
      </c>
      <c r="T18" s="196">
        <v>0</v>
      </c>
      <c r="U18" s="196">
        <v>1.0900000000000001</v>
      </c>
      <c r="V18" s="196">
        <v>3.65</v>
      </c>
      <c r="W18" s="196">
        <v>8.76</v>
      </c>
      <c r="X18" s="196">
        <v>35.68</v>
      </c>
      <c r="Y18" s="196">
        <v>0</v>
      </c>
      <c r="Z18" s="196">
        <v>50.18</v>
      </c>
      <c r="AA18" s="196">
        <v>20.010000000000002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2.9</v>
      </c>
      <c r="AS18" s="196">
        <v>16.690000000000001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182.66</v>
      </c>
      <c r="M19" s="196">
        <v>1.1399999999999999</v>
      </c>
      <c r="N19" s="196">
        <v>1.54</v>
      </c>
      <c r="O19" s="196">
        <v>0</v>
      </c>
      <c r="P19" s="196">
        <v>1.61</v>
      </c>
      <c r="Q19" s="196">
        <v>1.44</v>
      </c>
      <c r="R19" s="196">
        <v>10.14</v>
      </c>
      <c r="S19" s="196">
        <v>6.18</v>
      </c>
      <c r="T19" s="196">
        <v>0</v>
      </c>
      <c r="U19" s="196">
        <v>1.0900000000000001</v>
      </c>
      <c r="V19" s="196">
        <v>3.65</v>
      </c>
      <c r="W19" s="196">
        <v>8.76</v>
      </c>
      <c r="X19" s="196">
        <v>35.68</v>
      </c>
      <c r="Y19" s="196">
        <v>0</v>
      </c>
      <c r="Z19" s="196">
        <v>50.18</v>
      </c>
      <c r="AA19" s="196">
        <v>20.010000000000002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2.9</v>
      </c>
      <c r="AS19" s="196">
        <v>16.690000000000001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182.66</v>
      </c>
      <c r="M20" s="196">
        <v>1.1399999999999999</v>
      </c>
      <c r="N20" s="196">
        <v>1.54</v>
      </c>
      <c r="O20" s="196">
        <v>0</v>
      </c>
      <c r="P20" s="196">
        <v>1.61</v>
      </c>
      <c r="Q20" s="196">
        <v>1.44</v>
      </c>
      <c r="R20" s="196">
        <v>10.14</v>
      </c>
      <c r="S20" s="196">
        <v>6.18</v>
      </c>
      <c r="T20" s="196">
        <v>0</v>
      </c>
      <c r="U20" s="196">
        <v>1.0900000000000001</v>
      </c>
      <c r="V20" s="196">
        <v>3.65</v>
      </c>
      <c r="W20" s="196">
        <v>8.76</v>
      </c>
      <c r="X20" s="196">
        <v>35.68</v>
      </c>
      <c r="Y20" s="196">
        <v>0</v>
      </c>
      <c r="Z20" s="196">
        <v>50.18</v>
      </c>
      <c r="AA20" s="196">
        <v>20.010000000000002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2.9</v>
      </c>
      <c r="AS20" s="196">
        <v>16.690000000000001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182.66</v>
      </c>
      <c r="M21" s="196">
        <v>1.1399999999999999</v>
      </c>
      <c r="N21" s="196">
        <v>1.54</v>
      </c>
      <c r="O21" s="196">
        <v>0</v>
      </c>
      <c r="P21" s="196">
        <v>1.61</v>
      </c>
      <c r="Q21" s="196">
        <v>1.44</v>
      </c>
      <c r="R21" s="196">
        <v>10.14</v>
      </c>
      <c r="S21" s="196">
        <v>6.18</v>
      </c>
      <c r="T21" s="196">
        <v>0</v>
      </c>
      <c r="U21" s="196">
        <v>1.0900000000000001</v>
      </c>
      <c r="V21" s="196">
        <v>3.65</v>
      </c>
      <c r="W21" s="196">
        <v>8.76</v>
      </c>
      <c r="X21" s="196">
        <v>35.68</v>
      </c>
      <c r="Y21" s="196">
        <v>0</v>
      </c>
      <c r="Z21" s="196">
        <v>50.18</v>
      </c>
      <c r="AA21" s="196">
        <v>20.010000000000002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2.9</v>
      </c>
      <c r="AS21" s="196">
        <v>16.690000000000001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182.66</v>
      </c>
      <c r="M22" s="196">
        <v>1.1399999999999999</v>
      </c>
      <c r="N22" s="196">
        <v>1.54</v>
      </c>
      <c r="O22" s="196">
        <v>0</v>
      </c>
      <c r="P22" s="196">
        <v>1.61</v>
      </c>
      <c r="Q22" s="196">
        <v>1.44</v>
      </c>
      <c r="R22" s="196">
        <v>10.14</v>
      </c>
      <c r="S22" s="196">
        <v>6.18</v>
      </c>
      <c r="T22" s="196">
        <v>0</v>
      </c>
      <c r="U22" s="196">
        <v>1.0900000000000001</v>
      </c>
      <c r="V22" s="196">
        <v>3.66</v>
      </c>
      <c r="W22" s="196">
        <v>8.76</v>
      </c>
      <c r="X22" s="196">
        <v>35.68</v>
      </c>
      <c r="Y22" s="196">
        <v>0</v>
      </c>
      <c r="Z22" s="196">
        <v>50.18</v>
      </c>
      <c r="AA22" s="196">
        <v>20.010000000000002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2.9</v>
      </c>
      <c r="AS22" s="196">
        <v>16.690000000000001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184.57</v>
      </c>
      <c r="M23" s="196">
        <v>1.1399999999999999</v>
      </c>
      <c r="N23" s="196">
        <v>1.54</v>
      </c>
      <c r="O23" s="196">
        <v>0</v>
      </c>
      <c r="P23" s="196">
        <v>1.61</v>
      </c>
      <c r="Q23" s="196">
        <v>1.44</v>
      </c>
      <c r="R23" s="196">
        <v>10.14</v>
      </c>
      <c r="S23" s="196">
        <v>6.18</v>
      </c>
      <c r="T23" s="196">
        <v>0</v>
      </c>
      <c r="U23" s="196">
        <v>1.0900000000000001</v>
      </c>
      <c r="V23" s="196">
        <v>3.66</v>
      </c>
      <c r="W23" s="196">
        <v>8.76</v>
      </c>
      <c r="X23" s="196">
        <v>36.25</v>
      </c>
      <c r="Y23" s="196">
        <v>0</v>
      </c>
      <c r="Z23" s="196">
        <v>50.18</v>
      </c>
      <c r="AA23" s="196">
        <v>20.010000000000002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2.9</v>
      </c>
      <c r="AS23" s="196">
        <v>16.690000000000001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184.57</v>
      </c>
      <c r="M24" s="196">
        <v>1.1399999999999999</v>
      </c>
      <c r="N24" s="196">
        <v>1.54</v>
      </c>
      <c r="O24" s="196">
        <v>0</v>
      </c>
      <c r="P24" s="196">
        <v>1.61</v>
      </c>
      <c r="Q24" s="196">
        <v>1.44</v>
      </c>
      <c r="R24" s="196">
        <v>10.14</v>
      </c>
      <c r="S24" s="196">
        <v>6.18</v>
      </c>
      <c r="T24" s="196">
        <v>0</v>
      </c>
      <c r="U24" s="196">
        <v>1.0900000000000001</v>
      </c>
      <c r="V24" s="196">
        <v>3.66</v>
      </c>
      <c r="W24" s="196">
        <v>8.76</v>
      </c>
      <c r="X24" s="196">
        <v>35.68</v>
      </c>
      <c r="Y24" s="196">
        <v>0</v>
      </c>
      <c r="Z24" s="196">
        <v>6.45</v>
      </c>
      <c r="AA24" s="196">
        <v>20.010000000000002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2.9</v>
      </c>
      <c r="AS24" s="196">
        <v>16.690000000000001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184.57</v>
      </c>
      <c r="M25" s="196">
        <v>1.1399999999999999</v>
      </c>
      <c r="N25" s="196">
        <v>1.54</v>
      </c>
      <c r="O25" s="196">
        <v>0</v>
      </c>
      <c r="P25" s="196">
        <v>1.61</v>
      </c>
      <c r="Q25" s="196">
        <v>1.44</v>
      </c>
      <c r="R25" s="196">
        <v>0.74</v>
      </c>
      <c r="S25" s="196">
        <v>6.18</v>
      </c>
      <c r="T25" s="196">
        <v>0</v>
      </c>
      <c r="U25" s="196">
        <v>1.0900000000000001</v>
      </c>
      <c r="V25" s="196">
        <v>3.66</v>
      </c>
      <c r="W25" s="196">
        <v>8.76</v>
      </c>
      <c r="X25" s="196">
        <v>35.68</v>
      </c>
      <c r="Y25" s="196">
        <v>0</v>
      </c>
      <c r="Z25" s="196">
        <v>6.44</v>
      </c>
      <c r="AA25" s="196">
        <v>20.010000000000002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2.9</v>
      </c>
      <c r="AS25" s="196">
        <v>16.690000000000001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184.57</v>
      </c>
      <c r="M26" s="196">
        <v>1.1399999999999999</v>
      </c>
      <c r="N26" s="196">
        <v>1.54</v>
      </c>
      <c r="O26" s="196">
        <v>0</v>
      </c>
      <c r="P26" s="196">
        <v>1.61</v>
      </c>
      <c r="Q26" s="196">
        <v>1.44</v>
      </c>
      <c r="R26" s="196">
        <v>0.23</v>
      </c>
      <c r="S26" s="196">
        <v>6.18</v>
      </c>
      <c r="T26" s="196">
        <v>0</v>
      </c>
      <c r="U26" s="196">
        <v>1.0900000000000001</v>
      </c>
      <c r="V26" s="196">
        <v>0.23</v>
      </c>
      <c r="W26" s="196">
        <v>0.45</v>
      </c>
      <c r="X26" s="196">
        <v>1.92</v>
      </c>
      <c r="Y26" s="196">
        <v>0</v>
      </c>
      <c r="Z26" s="196">
        <v>6.44</v>
      </c>
      <c r="AA26" s="196">
        <v>1.17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11.95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2.9</v>
      </c>
      <c r="AS26" s="196">
        <v>16.690000000000001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170.2</v>
      </c>
      <c r="M27" s="196">
        <v>1.1399999999999999</v>
      </c>
      <c r="N27" s="196">
        <v>1.54</v>
      </c>
      <c r="O27" s="196">
        <v>0</v>
      </c>
      <c r="P27" s="196">
        <v>1.61</v>
      </c>
      <c r="Q27" s="196">
        <v>1.44</v>
      </c>
      <c r="R27" s="196">
        <v>0.23</v>
      </c>
      <c r="S27" s="196">
        <v>6.18</v>
      </c>
      <c r="T27" s="196">
        <v>0</v>
      </c>
      <c r="U27" s="196">
        <v>1.0900000000000001</v>
      </c>
      <c r="V27" s="196">
        <v>0.23</v>
      </c>
      <c r="W27" s="196">
        <v>0.45</v>
      </c>
      <c r="X27" s="196">
        <v>1.92</v>
      </c>
      <c r="Y27" s="196">
        <v>0</v>
      </c>
      <c r="Z27" s="196">
        <v>6.44</v>
      </c>
      <c r="AA27" s="196">
        <v>1.17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14.12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117.54</v>
      </c>
      <c r="M28" s="196">
        <v>1.1399999999999999</v>
      </c>
      <c r="N28" s="196">
        <v>1.54</v>
      </c>
      <c r="O28" s="196">
        <v>0</v>
      </c>
      <c r="P28" s="196">
        <v>1.61</v>
      </c>
      <c r="Q28" s="196">
        <v>1.44</v>
      </c>
      <c r="R28" s="196">
        <v>0.26</v>
      </c>
      <c r="S28" s="196">
        <v>6.18</v>
      </c>
      <c r="T28" s="196">
        <v>0</v>
      </c>
      <c r="U28" s="196">
        <v>1.0900000000000001</v>
      </c>
      <c r="V28" s="196">
        <v>0.64</v>
      </c>
      <c r="W28" s="196">
        <v>0.45</v>
      </c>
      <c r="X28" s="196">
        <v>1.92</v>
      </c>
      <c r="Y28" s="196">
        <v>0</v>
      </c>
      <c r="Z28" s="196">
        <v>6.44</v>
      </c>
      <c r="AA28" s="196">
        <v>1.17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18.23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0.97</v>
      </c>
      <c r="L29" s="196">
        <v>51.73</v>
      </c>
      <c r="M29" s="196">
        <v>1.1399999999999999</v>
      </c>
      <c r="N29" s="196">
        <v>1.54</v>
      </c>
      <c r="O29" s="196">
        <v>0</v>
      </c>
      <c r="P29" s="196">
        <v>1.61</v>
      </c>
      <c r="Q29" s="196">
        <v>0.9</v>
      </c>
      <c r="R29" s="196">
        <v>0.26</v>
      </c>
      <c r="S29" s="196">
        <v>5.36</v>
      </c>
      <c r="T29" s="196">
        <v>0</v>
      </c>
      <c r="U29" s="196">
        <v>1.0900000000000001</v>
      </c>
      <c r="V29" s="196">
        <v>0.24</v>
      </c>
      <c r="W29" s="196">
        <v>0.45</v>
      </c>
      <c r="X29" s="196">
        <v>1.92</v>
      </c>
      <c r="Y29" s="196">
        <v>0</v>
      </c>
      <c r="Z29" s="196">
        <v>6.44</v>
      </c>
      <c r="AA29" s="196">
        <v>1.17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0.4</v>
      </c>
      <c r="L30" s="196">
        <v>16.36</v>
      </c>
      <c r="M30" s="196">
        <v>1.1399999999999999</v>
      </c>
      <c r="N30" s="196">
        <v>1.54</v>
      </c>
      <c r="O30" s="196">
        <v>0</v>
      </c>
      <c r="P30" s="196">
        <v>1.61</v>
      </c>
      <c r="Q30" s="196">
        <v>0.47</v>
      </c>
      <c r="R30" s="196">
        <v>0.26</v>
      </c>
      <c r="S30" s="196">
        <v>3.68</v>
      </c>
      <c r="T30" s="196">
        <v>0</v>
      </c>
      <c r="U30" s="196">
        <v>1.0900000000000001</v>
      </c>
      <c r="V30" s="196">
        <v>0.24</v>
      </c>
      <c r="W30" s="196">
        <v>0.45</v>
      </c>
      <c r="X30" s="196">
        <v>1.92</v>
      </c>
      <c r="Y30" s="196">
        <v>0</v>
      </c>
      <c r="Z30" s="196">
        <v>6.44</v>
      </c>
      <c r="AA30" s="196">
        <v>1.17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0.4</v>
      </c>
      <c r="L31" s="196">
        <v>16.36</v>
      </c>
      <c r="M31" s="196">
        <v>1.1399999999999999</v>
      </c>
      <c r="N31" s="196">
        <v>1.54</v>
      </c>
      <c r="O31" s="196">
        <v>0</v>
      </c>
      <c r="P31" s="196">
        <v>1.61</v>
      </c>
      <c r="Q31" s="196">
        <v>0.08</v>
      </c>
      <c r="R31" s="196">
        <v>0.26</v>
      </c>
      <c r="S31" s="196">
        <v>0.62</v>
      </c>
      <c r="T31" s="196">
        <v>0</v>
      </c>
      <c r="U31" s="196">
        <v>1.07</v>
      </c>
      <c r="V31" s="196">
        <v>0.24</v>
      </c>
      <c r="W31" s="196">
        <v>0.45</v>
      </c>
      <c r="X31" s="196">
        <v>1.92</v>
      </c>
      <c r="Y31" s="196">
        <v>0</v>
      </c>
      <c r="Z31" s="196">
        <v>6.44</v>
      </c>
      <c r="AA31" s="196">
        <v>1.17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0.4</v>
      </c>
      <c r="L32" s="196">
        <v>16.36</v>
      </c>
      <c r="M32" s="196">
        <v>1.1399999999999999</v>
      </c>
      <c r="N32" s="196">
        <v>1.54</v>
      </c>
      <c r="O32" s="196">
        <v>0</v>
      </c>
      <c r="P32" s="196">
        <v>1.61</v>
      </c>
      <c r="Q32" s="196">
        <v>0.08</v>
      </c>
      <c r="R32" s="196">
        <v>0.26</v>
      </c>
      <c r="S32" s="196">
        <v>0.62</v>
      </c>
      <c r="T32" s="196">
        <v>0</v>
      </c>
      <c r="U32" s="196">
        <v>1.07</v>
      </c>
      <c r="V32" s="196">
        <v>0.24</v>
      </c>
      <c r="W32" s="196">
        <v>0.45</v>
      </c>
      <c r="X32" s="196">
        <v>1.92</v>
      </c>
      <c r="Y32" s="196">
        <v>0</v>
      </c>
      <c r="Z32" s="196">
        <v>6.44</v>
      </c>
      <c r="AA32" s="196">
        <v>1.17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16.36</v>
      </c>
      <c r="M33" s="196">
        <v>1.1399999999999999</v>
      </c>
      <c r="N33" s="196">
        <v>1.54</v>
      </c>
      <c r="O33" s="196">
        <v>0</v>
      </c>
      <c r="P33" s="196">
        <v>1.61</v>
      </c>
      <c r="Q33" s="196">
        <v>0.08</v>
      </c>
      <c r="R33" s="196">
        <v>0.26</v>
      </c>
      <c r="S33" s="196">
        <v>0.62</v>
      </c>
      <c r="T33" s="196">
        <v>0</v>
      </c>
      <c r="U33" s="196">
        <v>1.07</v>
      </c>
      <c r="V33" s="196">
        <v>0.24</v>
      </c>
      <c r="W33" s="196">
        <v>0.45</v>
      </c>
      <c r="X33" s="196">
        <v>1.92</v>
      </c>
      <c r="Y33" s="196">
        <v>0</v>
      </c>
      <c r="Z33" s="196">
        <v>6.44</v>
      </c>
      <c r="AA33" s="196">
        <v>1.17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</v>
      </c>
      <c r="L34" s="196">
        <v>16.36</v>
      </c>
      <c r="M34" s="196">
        <v>1.1399999999999999</v>
      </c>
      <c r="N34" s="196">
        <v>1.54</v>
      </c>
      <c r="O34" s="196">
        <v>0</v>
      </c>
      <c r="P34" s="196">
        <v>1.61</v>
      </c>
      <c r="Q34" s="196">
        <v>0.08</v>
      </c>
      <c r="R34" s="196">
        <v>0.26</v>
      </c>
      <c r="S34" s="196">
        <v>0.62</v>
      </c>
      <c r="T34" s="196">
        <v>0</v>
      </c>
      <c r="U34" s="196">
        <v>1.07</v>
      </c>
      <c r="V34" s="196">
        <v>0.24</v>
      </c>
      <c r="W34" s="196">
        <v>0.45</v>
      </c>
      <c r="X34" s="196">
        <v>1.92</v>
      </c>
      <c r="Y34" s="196">
        <v>0</v>
      </c>
      <c r="Z34" s="196">
        <v>6.44</v>
      </c>
      <c r="AA34" s="196">
        <v>1.17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0.4</v>
      </c>
      <c r="L35" s="196">
        <v>16.36</v>
      </c>
      <c r="M35" s="196">
        <v>1.1399999999999999</v>
      </c>
      <c r="N35" s="196">
        <v>1.54</v>
      </c>
      <c r="O35" s="196">
        <v>0</v>
      </c>
      <c r="P35" s="196">
        <v>1.61</v>
      </c>
      <c r="Q35" s="196">
        <v>0.08</v>
      </c>
      <c r="R35" s="196">
        <v>0.26</v>
      </c>
      <c r="S35" s="196">
        <v>0.62</v>
      </c>
      <c r="T35" s="196">
        <v>0</v>
      </c>
      <c r="U35" s="196">
        <v>1.07</v>
      </c>
      <c r="V35" s="196">
        <v>0.24</v>
      </c>
      <c r="W35" s="196">
        <v>0.45</v>
      </c>
      <c r="X35" s="196">
        <v>1.92</v>
      </c>
      <c r="Y35" s="196">
        <v>0</v>
      </c>
      <c r="Z35" s="196">
        <v>6.44</v>
      </c>
      <c r="AA35" s="196">
        <v>1.17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0.4</v>
      </c>
      <c r="L36" s="196">
        <v>16.36</v>
      </c>
      <c r="M36" s="196">
        <v>1.1399999999999999</v>
      </c>
      <c r="N36" s="196">
        <v>1.54</v>
      </c>
      <c r="O36" s="196">
        <v>0</v>
      </c>
      <c r="P36" s="196">
        <v>1.61</v>
      </c>
      <c r="Q36" s="196">
        <v>0.08</v>
      </c>
      <c r="R36" s="196">
        <v>0.26</v>
      </c>
      <c r="S36" s="196">
        <v>0.62</v>
      </c>
      <c r="T36" s="196">
        <v>0</v>
      </c>
      <c r="U36" s="196">
        <v>1.07</v>
      </c>
      <c r="V36" s="196">
        <v>0.24</v>
      </c>
      <c r="W36" s="196">
        <v>0.45</v>
      </c>
      <c r="X36" s="196">
        <v>1.92</v>
      </c>
      <c r="Y36" s="196">
        <v>0</v>
      </c>
      <c r="Z36" s="196">
        <v>6.44</v>
      </c>
      <c r="AA36" s="196">
        <v>1.17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0.4</v>
      </c>
      <c r="L37" s="196">
        <v>16.36</v>
      </c>
      <c r="M37" s="196">
        <v>1.1399999999999999</v>
      </c>
      <c r="N37" s="196">
        <v>1.54</v>
      </c>
      <c r="O37" s="196">
        <v>0</v>
      </c>
      <c r="P37" s="196">
        <v>1.61</v>
      </c>
      <c r="Q37" s="196">
        <v>0.08</v>
      </c>
      <c r="R37" s="196">
        <v>0.26</v>
      </c>
      <c r="S37" s="196">
        <v>0.62</v>
      </c>
      <c r="T37" s="196">
        <v>0</v>
      </c>
      <c r="U37" s="196">
        <v>1.07</v>
      </c>
      <c r="V37" s="196">
        <v>0.24</v>
      </c>
      <c r="W37" s="196">
        <v>0.45</v>
      </c>
      <c r="X37" s="196">
        <v>1.92</v>
      </c>
      <c r="Y37" s="196">
        <v>0</v>
      </c>
      <c r="Z37" s="196">
        <v>6.44</v>
      </c>
      <c r="AA37" s="196">
        <v>1.17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0.4</v>
      </c>
      <c r="L38" s="196">
        <v>16.36</v>
      </c>
      <c r="M38" s="196">
        <v>1.1399999999999999</v>
      </c>
      <c r="N38" s="196">
        <v>1.54</v>
      </c>
      <c r="O38" s="196">
        <v>0</v>
      </c>
      <c r="P38" s="196">
        <v>1.61</v>
      </c>
      <c r="Q38" s="196">
        <v>0.08</v>
      </c>
      <c r="R38" s="196">
        <v>0.26</v>
      </c>
      <c r="S38" s="196">
        <v>0.62</v>
      </c>
      <c r="T38" s="196">
        <v>0</v>
      </c>
      <c r="U38" s="196">
        <v>1.07</v>
      </c>
      <c r="V38" s="196">
        <v>0.24</v>
      </c>
      <c r="W38" s="196">
        <v>0.45</v>
      </c>
      <c r="X38" s="196">
        <v>1.92</v>
      </c>
      <c r="Y38" s="196">
        <v>0</v>
      </c>
      <c r="Z38" s="196">
        <v>6.44</v>
      </c>
      <c r="AA38" s="196">
        <v>1.17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0.4</v>
      </c>
      <c r="L39" s="196">
        <v>16.36</v>
      </c>
      <c r="M39" s="196">
        <v>1.1399999999999999</v>
      </c>
      <c r="N39" s="196">
        <v>1.54</v>
      </c>
      <c r="O39" s="196">
        <v>0</v>
      </c>
      <c r="P39" s="196">
        <v>1.61</v>
      </c>
      <c r="Q39" s="196">
        <v>0.08</v>
      </c>
      <c r="R39" s="196">
        <v>0.26</v>
      </c>
      <c r="S39" s="196">
        <v>0.62</v>
      </c>
      <c r="T39" s="196">
        <v>0</v>
      </c>
      <c r="U39" s="196">
        <v>1.07</v>
      </c>
      <c r="V39" s="196">
        <v>0.24</v>
      </c>
      <c r="W39" s="196">
        <v>0.45</v>
      </c>
      <c r="X39" s="196">
        <v>1.92</v>
      </c>
      <c r="Y39" s="196">
        <v>0</v>
      </c>
      <c r="Z39" s="196">
        <v>6.44</v>
      </c>
      <c r="AA39" s="196">
        <v>1.17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0.4</v>
      </c>
      <c r="L40" s="196">
        <v>16.36</v>
      </c>
      <c r="M40" s="196">
        <v>1.1399999999999999</v>
      </c>
      <c r="N40" s="196">
        <v>1.54</v>
      </c>
      <c r="O40" s="196">
        <v>0</v>
      </c>
      <c r="P40" s="196">
        <v>1.61</v>
      </c>
      <c r="Q40" s="196">
        <v>0.08</v>
      </c>
      <c r="R40" s="196">
        <v>0.26</v>
      </c>
      <c r="S40" s="196">
        <v>0.62</v>
      </c>
      <c r="T40" s="196">
        <v>0</v>
      </c>
      <c r="U40" s="196">
        <v>1.07</v>
      </c>
      <c r="V40" s="196">
        <v>0.24</v>
      </c>
      <c r="W40" s="196">
        <v>0.45</v>
      </c>
      <c r="X40" s="196">
        <v>1.92</v>
      </c>
      <c r="Y40" s="196">
        <v>0</v>
      </c>
      <c r="Z40" s="196">
        <v>6.44</v>
      </c>
      <c r="AA40" s="196">
        <v>1.17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0.4</v>
      </c>
      <c r="L41" s="196">
        <v>16.36</v>
      </c>
      <c r="M41" s="196">
        <v>1.1399999999999999</v>
      </c>
      <c r="N41" s="196">
        <v>1.54</v>
      </c>
      <c r="O41" s="196">
        <v>0</v>
      </c>
      <c r="P41" s="196">
        <v>1.61</v>
      </c>
      <c r="Q41" s="196">
        <v>0</v>
      </c>
      <c r="R41" s="196">
        <v>0.26</v>
      </c>
      <c r="S41" s="196">
        <v>0.62</v>
      </c>
      <c r="T41" s="196">
        <v>0</v>
      </c>
      <c r="U41" s="196">
        <v>1.07</v>
      </c>
      <c r="V41" s="196">
        <v>0.24</v>
      </c>
      <c r="W41" s="196">
        <v>0.45</v>
      </c>
      <c r="X41" s="196">
        <v>1.92</v>
      </c>
      <c r="Y41" s="196">
        <v>0</v>
      </c>
      <c r="Z41" s="196">
        <v>6.44</v>
      </c>
      <c r="AA41" s="196">
        <v>1.17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0.4</v>
      </c>
      <c r="L42" s="196">
        <v>16.36</v>
      </c>
      <c r="M42" s="196">
        <v>1.1399999999999999</v>
      </c>
      <c r="N42" s="196">
        <v>1.54</v>
      </c>
      <c r="O42" s="196">
        <v>0</v>
      </c>
      <c r="P42" s="196">
        <v>1.61</v>
      </c>
      <c r="Q42" s="196">
        <v>0</v>
      </c>
      <c r="R42" s="196">
        <v>0.26</v>
      </c>
      <c r="S42" s="196">
        <v>0.62</v>
      </c>
      <c r="T42" s="196">
        <v>0</v>
      </c>
      <c r="U42" s="196">
        <v>1.07</v>
      </c>
      <c r="V42" s="196">
        <v>0.24</v>
      </c>
      <c r="W42" s="196">
        <v>0.45</v>
      </c>
      <c r="X42" s="196">
        <v>1.92</v>
      </c>
      <c r="Y42" s="196">
        <v>0</v>
      </c>
      <c r="Z42" s="196">
        <v>6.44</v>
      </c>
      <c r="AA42" s="196">
        <v>1.17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7.44</v>
      </c>
      <c r="L43" s="196">
        <v>26.57</v>
      </c>
      <c r="M43" s="196">
        <v>1.1399999999999999</v>
      </c>
      <c r="N43" s="196">
        <v>1.54</v>
      </c>
      <c r="O43" s="196">
        <v>0</v>
      </c>
      <c r="P43" s="196">
        <v>1.61</v>
      </c>
      <c r="Q43" s="196">
        <v>0</v>
      </c>
      <c r="R43" s="196">
        <v>0.26</v>
      </c>
      <c r="S43" s="196">
        <v>3.49</v>
      </c>
      <c r="T43" s="196">
        <v>0</v>
      </c>
      <c r="U43" s="196">
        <v>1.07</v>
      </c>
      <c r="V43" s="196">
        <v>0.24</v>
      </c>
      <c r="W43" s="196">
        <v>0.45</v>
      </c>
      <c r="X43" s="196">
        <v>1.92</v>
      </c>
      <c r="Y43" s="196">
        <v>0</v>
      </c>
      <c r="Z43" s="196">
        <v>6.44</v>
      </c>
      <c r="AA43" s="196">
        <v>1.17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7.44</v>
      </c>
      <c r="L44" s="196">
        <v>60.08</v>
      </c>
      <c r="M44" s="196">
        <v>1.1399999999999999</v>
      </c>
      <c r="N44" s="196">
        <v>1.54</v>
      </c>
      <c r="O44" s="196">
        <v>0</v>
      </c>
      <c r="P44" s="196">
        <v>1.61</v>
      </c>
      <c r="Q44" s="196">
        <v>0</v>
      </c>
      <c r="R44" s="196">
        <v>0.26</v>
      </c>
      <c r="S44" s="196">
        <v>3.49</v>
      </c>
      <c r="T44" s="196">
        <v>0</v>
      </c>
      <c r="U44" s="196">
        <v>1.07</v>
      </c>
      <c r="V44" s="196">
        <v>0.24</v>
      </c>
      <c r="W44" s="196">
        <v>0.45</v>
      </c>
      <c r="X44" s="196">
        <v>1.92</v>
      </c>
      <c r="Y44" s="196">
        <v>0</v>
      </c>
      <c r="Z44" s="196">
        <v>6.44</v>
      </c>
      <c r="AA44" s="196">
        <v>1.17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7.44</v>
      </c>
      <c r="L45" s="196">
        <v>60.08</v>
      </c>
      <c r="M45" s="196">
        <v>1.1399999999999999</v>
      </c>
      <c r="N45" s="196">
        <v>1.54</v>
      </c>
      <c r="O45" s="196">
        <v>0</v>
      </c>
      <c r="P45" s="196">
        <v>1.61</v>
      </c>
      <c r="Q45" s="196">
        <v>0</v>
      </c>
      <c r="R45" s="196">
        <v>0.26</v>
      </c>
      <c r="S45" s="196">
        <v>7.14</v>
      </c>
      <c r="T45" s="196">
        <v>0</v>
      </c>
      <c r="U45" s="196">
        <v>1.07</v>
      </c>
      <c r="V45" s="196">
        <v>0.24</v>
      </c>
      <c r="W45" s="196">
        <v>0.45</v>
      </c>
      <c r="X45" s="196">
        <v>1.92</v>
      </c>
      <c r="Y45" s="196">
        <v>0</v>
      </c>
      <c r="Z45" s="196">
        <v>6.44</v>
      </c>
      <c r="AA45" s="196">
        <v>1.17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18.61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7.44</v>
      </c>
      <c r="L46" s="196">
        <v>88.81</v>
      </c>
      <c r="M46" s="196">
        <v>1.1399999999999999</v>
      </c>
      <c r="N46" s="196">
        <v>1.54</v>
      </c>
      <c r="O46" s="196">
        <v>0</v>
      </c>
      <c r="P46" s="196">
        <v>1.61</v>
      </c>
      <c r="Q46" s="196">
        <v>0</v>
      </c>
      <c r="R46" s="196">
        <v>0.23</v>
      </c>
      <c r="S46" s="196">
        <v>6.18</v>
      </c>
      <c r="T46" s="196">
        <v>0</v>
      </c>
      <c r="U46" s="196">
        <v>1.07</v>
      </c>
      <c r="V46" s="196">
        <v>0.24</v>
      </c>
      <c r="W46" s="196">
        <v>0.45</v>
      </c>
      <c r="X46" s="196">
        <v>1.92</v>
      </c>
      <c r="Y46" s="196">
        <v>0</v>
      </c>
      <c r="Z46" s="196">
        <v>6.44</v>
      </c>
      <c r="AA46" s="196">
        <v>1.17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18.61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7.44</v>
      </c>
      <c r="L47" s="196">
        <v>88.81</v>
      </c>
      <c r="M47" s="196">
        <v>1.1399999999999999</v>
      </c>
      <c r="N47" s="196">
        <v>1.54</v>
      </c>
      <c r="O47" s="196">
        <v>0</v>
      </c>
      <c r="P47" s="196">
        <v>1.61</v>
      </c>
      <c r="Q47" s="196">
        <v>0</v>
      </c>
      <c r="R47" s="196">
        <v>0.26</v>
      </c>
      <c r="S47" s="196">
        <v>6.18</v>
      </c>
      <c r="T47" s="196">
        <v>0</v>
      </c>
      <c r="U47" s="196">
        <v>1.07</v>
      </c>
      <c r="V47" s="196">
        <v>0.24</v>
      </c>
      <c r="W47" s="196">
        <v>0.45</v>
      </c>
      <c r="X47" s="196">
        <v>1.92</v>
      </c>
      <c r="Y47" s="196">
        <v>0</v>
      </c>
      <c r="Z47" s="196">
        <v>6.44</v>
      </c>
      <c r="AA47" s="196">
        <v>1.17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18.61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7.44</v>
      </c>
      <c r="L48" s="196">
        <v>88.81</v>
      </c>
      <c r="M48" s="196">
        <v>1.1399999999999999</v>
      </c>
      <c r="N48" s="196">
        <v>1.54</v>
      </c>
      <c r="O48" s="196">
        <v>0</v>
      </c>
      <c r="P48" s="196">
        <v>1.61</v>
      </c>
      <c r="Q48" s="196">
        <v>0</v>
      </c>
      <c r="R48" s="196">
        <v>0.26</v>
      </c>
      <c r="S48" s="196">
        <v>6.18</v>
      </c>
      <c r="T48" s="196">
        <v>0</v>
      </c>
      <c r="U48" s="196">
        <v>1.07</v>
      </c>
      <c r="V48" s="196">
        <v>0.24</v>
      </c>
      <c r="W48" s="196">
        <v>0.45</v>
      </c>
      <c r="X48" s="196">
        <v>1.92</v>
      </c>
      <c r="Y48" s="196">
        <v>0</v>
      </c>
      <c r="Z48" s="196">
        <v>6.44</v>
      </c>
      <c r="AA48" s="196">
        <v>1.17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18.61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7.44</v>
      </c>
      <c r="L49" s="196">
        <v>88.81</v>
      </c>
      <c r="M49" s="196">
        <v>1.1399999999999999</v>
      </c>
      <c r="N49" s="196">
        <v>1.54</v>
      </c>
      <c r="O49" s="196">
        <v>0</v>
      </c>
      <c r="P49" s="196">
        <v>1.61</v>
      </c>
      <c r="Q49" s="196">
        <v>0</v>
      </c>
      <c r="R49" s="196">
        <v>0.26</v>
      </c>
      <c r="S49" s="196">
        <v>6.18</v>
      </c>
      <c r="T49" s="196">
        <v>0</v>
      </c>
      <c r="U49" s="196">
        <v>1.07</v>
      </c>
      <c r="V49" s="196">
        <v>0.24</v>
      </c>
      <c r="W49" s="196">
        <v>0.45</v>
      </c>
      <c r="X49" s="196">
        <v>1.92</v>
      </c>
      <c r="Y49" s="196">
        <v>0</v>
      </c>
      <c r="Z49" s="196">
        <v>6.44</v>
      </c>
      <c r="AA49" s="196">
        <v>1.17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18.61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7.44</v>
      </c>
      <c r="L50" s="196">
        <v>117.54</v>
      </c>
      <c r="M50" s="196">
        <v>1.1399999999999999</v>
      </c>
      <c r="N50" s="196">
        <v>1.54</v>
      </c>
      <c r="O50" s="196">
        <v>0</v>
      </c>
      <c r="P50" s="196">
        <v>1.61</v>
      </c>
      <c r="Q50" s="196">
        <v>0</v>
      </c>
      <c r="R50" s="196">
        <v>0.26</v>
      </c>
      <c r="S50" s="196">
        <v>6.18</v>
      </c>
      <c r="T50" s="196">
        <v>0</v>
      </c>
      <c r="U50" s="196">
        <v>1.07</v>
      </c>
      <c r="V50" s="196">
        <v>0.24</v>
      </c>
      <c r="W50" s="196">
        <v>0.45</v>
      </c>
      <c r="X50" s="196">
        <v>1.92</v>
      </c>
      <c r="Y50" s="196">
        <v>0</v>
      </c>
      <c r="Z50" s="196">
        <v>6.44</v>
      </c>
      <c r="AA50" s="196">
        <v>1.17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127.12</v>
      </c>
      <c r="M51" s="196">
        <v>1.1399999999999999</v>
      </c>
      <c r="N51" s="196">
        <v>1.54</v>
      </c>
      <c r="O51" s="196">
        <v>0</v>
      </c>
      <c r="P51" s="196">
        <v>1.61</v>
      </c>
      <c r="Q51" s="196">
        <v>0</v>
      </c>
      <c r="R51" s="196">
        <v>0.26</v>
      </c>
      <c r="S51" s="196">
        <v>6.18</v>
      </c>
      <c r="T51" s="196">
        <v>0</v>
      </c>
      <c r="U51" s="196">
        <v>1.07</v>
      </c>
      <c r="V51" s="196">
        <v>0.24</v>
      </c>
      <c r="W51" s="196">
        <v>0.45</v>
      </c>
      <c r="X51" s="196">
        <v>1.92</v>
      </c>
      <c r="Y51" s="196">
        <v>0</v>
      </c>
      <c r="Z51" s="196">
        <v>6.44</v>
      </c>
      <c r="AA51" s="196">
        <v>1.17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14.9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155.84</v>
      </c>
      <c r="M52" s="196">
        <v>1.1399999999999999</v>
      </c>
      <c r="N52" s="196">
        <v>1.54</v>
      </c>
      <c r="O52" s="196">
        <v>0</v>
      </c>
      <c r="P52" s="196">
        <v>1.61</v>
      </c>
      <c r="Q52" s="196">
        <v>0</v>
      </c>
      <c r="R52" s="196">
        <v>0.26</v>
      </c>
      <c r="S52" s="196">
        <v>6.18</v>
      </c>
      <c r="T52" s="196">
        <v>0</v>
      </c>
      <c r="U52" s="196">
        <v>1.07</v>
      </c>
      <c r="V52" s="196">
        <v>0.23</v>
      </c>
      <c r="W52" s="196">
        <v>0.45</v>
      </c>
      <c r="X52" s="196">
        <v>1.92</v>
      </c>
      <c r="Y52" s="196">
        <v>0</v>
      </c>
      <c r="Z52" s="196">
        <v>6.44</v>
      </c>
      <c r="AA52" s="196">
        <v>1.17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14.9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155.84</v>
      </c>
      <c r="M53" s="196">
        <v>1.1399999999999999</v>
      </c>
      <c r="N53" s="196">
        <v>1.54</v>
      </c>
      <c r="O53" s="196">
        <v>0</v>
      </c>
      <c r="P53" s="196">
        <v>1.61</v>
      </c>
      <c r="Q53" s="196">
        <v>0</v>
      </c>
      <c r="R53" s="196">
        <v>1.41</v>
      </c>
      <c r="S53" s="196">
        <v>6.18</v>
      </c>
      <c r="T53" s="196">
        <v>0</v>
      </c>
      <c r="U53" s="196">
        <v>1.07</v>
      </c>
      <c r="V53" s="196">
        <v>0.23</v>
      </c>
      <c r="W53" s="196">
        <v>0.45</v>
      </c>
      <c r="X53" s="196">
        <v>1.92</v>
      </c>
      <c r="Y53" s="196">
        <v>0</v>
      </c>
      <c r="Z53" s="196">
        <v>6.44</v>
      </c>
      <c r="AA53" s="196">
        <v>1.17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14.9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155.84</v>
      </c>
      <c r="M54" s="196">
        <v>1.1399999999999999</v>
      </c>
      <c r="N54" s="196">
        <v>1.54</v>
      </c>
      <c r="O54" s="196">
        <v>0</v>
      </c>
      <c r="P54" s="196">
        <v>1.61</v>
      </c>
      <c r="Q54" s="196">
        <v>0</v>
      </c>
      <c r="R54" s="196">
        <v>1.41</v>
      </c>
      <c r="S54" s="196">
        <v>6.18</v>
      </c>
      <c r="T54" s="196">
        <v>0</v>
      </c>
      <c r="U54" s="196">
        <v>1.07</v>
      </c>
      <c r="V54" s="196">
        <v>0.23</v>
      </c>
      <c r="W54" s="196">
        <v>0.45</v>
      </c>
      <c r="X54" s="196">
        <v>1.92</v>
      </c>
      <c r="Y54" s="196">
        <v>0</v>
      </c>
      <c r="Z54" s="196">
        <v>6.44</v>
      </c>
      <c r="AA54" s="196">
        <v>1.17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14.9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7.42</v>
      </c>
      <c r="L55" s="196">
        <v>184.58</v>
      </c>
      <c r="M55" s="196">
        <v>1.1399999999999999</v>
      </c>
      <c r="N55" s="196">
        <v>1.54</v>
      </c>
      <c r="O55" s="196">
        <v>0</v>
      </c>
      <c r="P55" s="196">
        <v>1.61</v>
      </c>
      <c r="Q55" s="196">
        <v>0</v>
      </c>
      <c r="R55" s="196">
        <v>7.09</v>
      </c>
      <c r="S55" s="196">
        <v>6.18</v>
      </c>
      <c r="T55" s="196">
        <v>0</v>
      </c>
      <c r="U55" s="196">
        <v>1.07</v>
      </c>
      <c r="V55" s="196">
        <v>3.66</v>
      </c>
      <c r="W55" s="196">
        <v>0.45</v>
      </c>
      <c r="X55" s="196">
        <v>1.92</v>
      </c>
      <c r="Y55" s="196">
        <v>0</v>
      </c>
      <c r="Z55" s="196">
        <v>5.63</v>
      </c>
      <c r="AA55" s="196">
        <v>20.010000000000002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14.9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184.58</v>
      </c>
      <c r="M56" s="196">
        <v>1.1399999999999999</v>
      </c>
      <c r="N56" s="196">
        <v>1.54</v>
      </c>
      <c r="O56" s="196">
        <v>0</v>
      </c>
      <c r="P56" s="196">
        <v>1.61</v>
      </c>
      <c r="Q56" s="196">
        <v>0</v>
      </c>
      <c r="R56" s="196">
        <v>7.09</v>
      </c>
      <c r="S56" s="196">
        <v>0</v>
      </c>
      <c r="T56" s="196">
        <v>0</v>
      </c>
      <c r="U56" s="196">
        <v>1.07</v>
      </c>
      <c r="V56" s="196">
        <v>3.66</v>
      </c>
      <c r="W56" s="196">
        <v>0.45</v>
      </c>
      <c r="X56" s="196">
        <v>1.92</v>
      </c>
      <c r="Y56" s="196">
        <v>0</v>
      </c>
      <c r="Z56" s="196">
        <v>5.63</v>
      </c>
      <c r="AA56" s="196">
        <v>20.010000000000002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14.9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182.66</v>
      </c>
      <c r="M57" s="196">
        <v>1.1399999999999999</v>
      </c>
      <c r="N57" s="196">
        <v>1.54</v>
      </c>
      <c r="O57" s="196">
        <v>0</v>
      </c>
      <c r="P57" s="196">
        <v>1.61</v>
      </c>
      <c r="Q57" s="196">
        <v>0</v>
      </c>
      <c r="R57" s="196">
        <v>9.25</v>
      </c>
      <c r="S57" s="196">
        <v>0.55000000000000004</v>
      </c>
      <c r="T57" s="196">
        <v>0</v>
      </c>
      <c r="U57" s="196">
        <v>1.07</v>
      </c>
      <c r="V57" s="196">
        <v>3.66</v>
      </c>
      <c r="W57" s="196">
        <v>0.45</v>
      </c>
      <c r="X57" s="196">
        <v>1.92</v>
      </c>
      <c r="Y57" s="196">
        <v>0</v>
      </c>
      <c r="Z57" s="196">
        <v>6.45</v>
      </c>
      <c r="AA57" s="196">
        <v>20.010000000000002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14.9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182.66</v>
      </c>
      <c r="M58" s="196">
        <v>1.1399999999999999</v>
      </c>
      <c r="N58" s="196">
        <v>1.54</v>
      </c>
      <c r="O58" s="196">
        <v>0</v>
      </c>
      <c r="P58" s="196">
        <v>1.61</v>
      </c>
      <c r="Q58" s="196">
        <v>0</v>
      </c>
      <c r="R58" s="196">
        <v>9.08</v>
      </c>
      <c r="S58" s="196">
        <v>0</v>
      </c>
      <c r="T58" s="196">
        <v>0</v>
      </c>
      <c r="U58" s="196">
        <v>1.07</v>
      </c>
      <c r="V58" s="196">
        <v>3.66</v>
      </c>
      <c r="W58" s="196">
        <v>0.45</v>
      </c>
      <c r="X58" s="196">
        <v>1.92</v>
      </c>
      <c r="Y58" s="196">
        <v>0</v>
      </c>
      <c r="Z58" s="196">
        <v>6.45</v>
      </c>
      <c r="AA58" s="196">
        <v>20.010000000000002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14.9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182.66</v>
      </c>
      <c r="M59" s="196">
        <v>1.1399999999999999</v>
      </c>
      <c r="N59" s="196">
        <v>1.54</v>
      </c>
      <c r="O59" s="196">
        <v>0</v>
      </c>
      <c r="P59" s="196">
        <v>1.61</v>
      </c>
      <c r="Q59" s="196">
        <v>0</v>
      </c>
      <c r="R59" s="196">
        <v>0.84</v>
      </c>
      <c r="S59" s="196">
        <v>0.21</v>
      </c>
      <c r="T59" s="196">
        <v>0</v>
      </c>
      <c r="U59" s="196">
        <v>1.07</v>
      </c>
      <c r="V59" s="196">
        <v>0.23</v>
      </c>
      <c r="W59" s="196">
        <v>0.45</v>
      </c>
      <c r="X59" s="196">
        <v>1.92</v>
      </c>
      <c r="Y59" s="196">
        <v>0</v>
      </c>
      <c r="Z59" s="196">
        <v>6.45</v>
      </c>
      <c r="AA59" s="196">
        <v>1.17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12.57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182.66</v>
      </c>
      <c r="M60" s="196">
        <v>1.1399999999999999</v>
      </c>
      <c r="N60" s="196">
        <v>1.54</v>
      </c>
      <c r="O60" s="196">
        <v>0</v>
      </c>
      <c r="P60" s="196">
        <v>1.61</v>
      </c>
      <c r="Q60" s="196">
        <v>0</v>
      </c>
      <c r="R60" s="196">
        <v>0.51</v>
      </c>
      <c r="S60" s="196">
        <v>1.47</v>
      </c>
      <c r="T60" s="196">
        <v>0</v>
      </c>
      <c r="U60" s="196">
        <v>1.07</v>
      </c>
      <c r="V60" s="196">
        <v>0.23</v>
      </c>
      <c r="W60" s="196">
        <v>0.45</v>
      </c>
      <c r="X60" s="196">
        <v>1.92</v>
      </c>
      <c r="Y60" s="196">
        <v>0</v>
      </c>
      <c r="Z60" s="196">
        <v>6.45</v>
      </c>
      <c r="AA60" s="196">
        <v>1.17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12.57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155.85</v>
      </c>
      <c r="M61" s="196">
        <v>1.1399999999999999</v>
      </c>
      <c r="N61" s="196">
        <v>1.54</v>
      </c>
      <c r="O61" s="196">
        <v>0</v>
      </c>
      <c r="P61" s="196">
        <v>1.61</v>
      </c>
      <c r="Q61" s="196">
        <v>0</v>
      </c>
      <c r="R61" s="196">
        <v>0.55000000000000004</v>
      </c>
      <c r="S61" s="196">
        <v>1.47</v>
      </c>
      <c r="T61" s="196">
        <v>0</v>
      </c>
      <c r="U61" s="196">
        <v>1.07</v>
      </c>
      <c r="V61" s="196">
        <v>0.23</v>
      </c>
      <c r="W61" s="196">
        <v>0.45</v>
      </c>
      <c r="X61" s="196">
        <v>1.92</v>
      </c>
      <c r="Y61" s="196">
        <v>0</v>
      </c>
      <c r="Z61" s="196">
        <v>6.45</v>
      </c>
      <c r="AA61" s="196">
        <v>1.17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12.57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160.63999999999999</v>
      </c>
      <c r="M62" s="196">
        <v>1.1399999999999999</v>
      </c>
      <c r="N62" s="196">
        <v>1.54</v>
      </c>
      <c r="O62" s="196">
        <v>0</v>
      </c>
      <c r="P62" s="196">
        <v>1.61</v>
      </c>
      <c r="Q62" s="196">
        <v>0</v>
      </c>
      <c r="R62" s="196">
        <v>0.55000000000000004</v>
      </c>
      <c r="S62" s="196">
        <v>1.47</v>
      </c>
      <c r="T62" s="196">
        <v>0</v>
      </c>
      <c r="U62" s="196">
        <v>1.07</v>
      </c>
      <c r="V62" s="196">
        <v>0.23</v>
      </c>
      <c r="W62" s="196">
        <v>0.45</v>
      </c>
      <c r="X62" s="196">
        <v>1.92</v>
      </c>
      <c r="Y62" s="196">
        <v>0</v>
      </c>
      <c r="Z62" s="196">
        <v>6.45</v>
      </c>
      <c r="AA62" s="196">
        <v>1.17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12.57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146.27000000000001</v>
      </c>
      <c r="M63" s="196">
        <v>1.1399999999999999</v>
      </c>
      <c r="N63" s="196">
        <v>1.54</v>
      </c>
      <c r="O63" s="196">
        <v>0</v>
      </c>
      <c r="P63" s="196">
        <v>1.61</v>
      </c>
      <c r="Q63" s="196">
        <v>0</v>
      </c>
      <c r="R63" s="196">
        <v>0.55000000000000004</v>
      </c>
      <c r="S63" s="196">
        <v>2.74</v>
      </c>
      <c r="T63" s="196">
        <v>0</v>
      </c>
      <c r="U63" s="196">
        <v>1.07</v>
      </c>
      <c r="V63" s="196">
        <v>0.23</v>
      </c>
      <c r="W63" s="196">
        <v>0.45</v>
      </c>
      <c r="X63" s="196">
        <v>1.92</v>
      </c>
      <c r="Y63" s="196">
        <v>0</v>
      </c>
      <c r="Z63" s="196">
        <v>6.45</v>
      </c>
      <c r="AA63" s="196">
        <v>1.17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12.57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117.54</v>
      </c>
      <c r="M64" s="196">
        <v>1.1399999999999999</v>
      </c>
      <c r="N64" s="196">
        <v>1.54</v>
      </c>
      <c r="O64" s="196">
        <v>0</v>
      </c>
      <c r="P64" s="196">
        <v>1.61</v>
      </c>
      <c r="Q64" s="196">
        <v>0</v>
      </c>
      <c r="R64" s="196">
        <v>0.55000000000000004</v>
      </c>
      <c r="S64" s="196">
        <v>2.74</v>
      </c>
      <c r="T64" s="196">
        <v>0</v>
      </c>
      <c r="U64" s="196">
        <v>1.07</v>
      </c>
      <c r="V64" s="196">
        <v>0.23</v>
      </c>
      <c r="W64" s="196">
        <v>0.45</v>
      </c>
      <c r="X64" s="196">
        <v>1.92</v>
      </c>
      <c r="Y64" s="196">
        <v>0</v>
      </c>
      <c r="Z64" s="196">
        <v>6.45</v>
      </c>
      <c r="AA64" s="196">
        <v>1.17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12.57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131.91</v>
      </c>
      <c r="M65" s="196">
        <v>1.1399999999999999</v>
      </c>
      <c r="N65" s="196">
        <v>1.54</v>
      </c>
      <c r="O65" s="196">
        <v>0</v>
      </c>
      <c r="P65" s="196">
        <v>1.61</v>
      </c>
      <c r="Q65" s="196">
        <v>0</v>
      </c>
      <c r="R65" s="196">
        <v>0.55000000000000004</v>
      </c>
      <c r="S65" s="196">
        <v>2.74</v>
      </c>
      <c r="T65" s="196">
        <v>0</v>
      </c>
      <c r="U65" s="196">
        <v>1.07</v>
      </c>
      <c r="V65" s="196">
        <v>0.23</v>
      </c>
      <c r="W65" s="196">
        <v>0.45</v>
      </c>
      <c r="X65" s="196">
        <v>1.92</v>
      </c>
      <c r="Y65" s="196">
        <v>0</v>
      </c>
      <c r="Z65" s="196">
        <v>6.44</v>
      </c>
      <c r="AA65" s="196">
        <v>1.17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12.57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131.91</v>
      </c>
      <c r="M66" s="196">
        <v>1.1399999999999999</v>
      </c>
      <c r="N66" s="196">
        <v>1.54</v>
      </c>
      <c r="O66" s="196">
        <v>0</v>
      </c>
      <c r="P66" s="196">
        <v>1.61</v>
      </c>
      <c r="Q66" s="196">
        <v>0</v>
      </c>
      <c r="R66" s="196">
        <v>0.55000000000000004</v>
      </c>
      <c r="S66" s="196">
        <v>4.01</v>
      </c>
      <c r="T66" s="196">
        <v>0</v>
      </c>
      <c r="U66" s="196">
        <v>1.07</v>
      </c>
      <c r="V66" s="196">
        <v>0.23</v>
      </c>
      <c r="W66" s="196">
        <v>0.45</v>
      </c>
      <c r="X66" s="196">
        <v>1.92</v>
      </c>
      <c r="Y66" s="196">
        <v>0</v>
      </c>
      <c r="Z66" s="196">
        <v>6.44</v>
      </c>
      <c r="AA66" s="196">
        <v>1.17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12.57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131.91</v>
      </c>
      <c r="M67" s="196">
        <v>1.1399999999999999</v>
      </c>
      <c r="N67" s="196">
        <v>1.54</v>
      </c>
      <c r="O67" s="196">
        <v>0</v>
      </c>
      <c r="P67" s="196">
        <v>1.61</v>
      </c>
      <c r="Q67" s="196">
        <v>0</v>
      </c>
      <c r="R67" s="196">
        <v>0.55000000000000004</v>
      </c>
      <c r="S67" s="196">
        <v>4.04</v>
      </c>
      <c r="T67" s="196">
        <v>0</v>
      </c>
      <c r="U67" s="196">
        <v>1.07</v>
      </c>
      <c r="V67" s="196">
        <v>0.24</v>
      </c>
      <c r="W67" s="196">
        <v>0.45</v>
      </c>
      <c r="X67" s="196">
        <v>1.92</v>
      </c>
      <c r="Y67" s="196">
        <v>0</v>
      </c>
      <c r="Z67" s="196">
        <v>6.44</v>
      </c>
      <c r="AA67" s="196">
        <v>1.17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12.79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81.150000000000006</v>
      </c>
      <c r="M68" s="196">
        <v>1.1399999999999999</v>
      </c>
      <c r="N68" s="196">
        <v>1.54</v>
      </c>
      <c r="O68" s="196">
        <v>0</v>
      </c>
      <c r="P68" s="196">
        <v>1.61</v>
      </c>
      <c r="Q68" s="196">
        <v>0</v>
      </c>
      <c r="R68" s="196">
        <v>0.55000000000000004</v>
      </c>
      <c r="S68" s="196">
        <v>4.01</v>
      </c>
      <c r="T68" s="196">
        <v>0</v>
      </c>
      <c r="U68" s="196">
        <v>1.07</v>
      </c>
      <c r="V68" s="196">
        <v>0.24</v>
      </c>
      <c r="W68" s="196">
        <v>0.45</v>
      </c>
      <c r="X68" s="196">
        <v>1.92</v>
      </c>
      <c r="Y68" s="196">
        <v>0</v>
      </c>
      <c r="Z68" s="196">
        <v>6.44</v>
      </c>
      <c r="AA68" s="196">
        <v>1.17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12.79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7.43</v>
      </c>
      <c r="L69" s="196">
        <v>22.91</v>
      </c>
      <c r="M69" s="196">
        <v>1.1399999999999999</v>
      </c>
      <c r="N69" s="196">
        <v>1.54</v>
      </c>
      <c r="O69" s="196">
        <v>0</v>
      </c>
      <c r="P69" s="196">
        <v>1.61</v>
      </c>
      <c r="Q69" s="196">
        <v>0</v>
      </c>
      <c r="R69" s="196">
        <v>0.55000000000000004</v>
      </c>
      <c r="S69" s="196">
        <v>5.4</v>
      </c>
      <c r="T69" s="196">
        <v>0</v>
      </c>
      <c r="U69" s="196">
        <v>1.07</v>
      </c>
      <c r="V69" s="196">
        <v>0.24</v>
      </c>
      <c r="W69" s="196">
        <v>0.45</v>
      </c>
      <c r="X69" s="196">
        <v>1.92</v>
      </c>
      <c r="Y69" s="196">
        <v>0</v>
      </c>
      <c r="Z69" s="196">
        <v>6.44</v>
      </c>
      <c r="AA69" s="196">
        <v>1.17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18.61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16.559999999999999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7.43</v>
      </c>
      <c r="L70" s="196">
        <v>16.12</v>
      </c>
      <c r="M70" s="196">
        <v>1.1399999999999999</v>
      </c>
      <c r="N70" s="196">
        <v>1.54</v>
      </c>
      <c r="O70" s="196">
        <v>0</v>
      </c>
      <c r="P70" s="196">
        <v>1.61</v>
      </c>
      <c r="Q70" s="196">
        <v>0</v>
      </c>
      <c r="R70" s="196">
        <v>0.55000000000000004</v>
      </c>
      <c r="S70" s="196">
        <v>6.19</v>
      </c>
      <c r="T70" s="196">
        <v>0</v>
      </c>
      <c r="U70" s="196">
        <v>1.07</v>
      </c>
      <c r="V70" s="196">
        <v>0.24</v>
      </c>
      <c r="W70" s="196">
        <v>0.45</v>
      </c>
      <c r="X70" s="196">
        <v>1.92</v>
      </c>
      <c r="Y70" s="196">
        <v>0</v>
      </c>
      <c r="Z70" s="196">
        <v>6.44</v>
      </c>
      <c r="AA70" s="196">
        <v>1.17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21.17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16.559999999999999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16.12</v>
      </c>
      <c r="M71" s="196">
        <v>1.1399999999999999</v>
      </c>
      <c r="N71" s="196">
        <v>1.54</v>
      </c>
      <c r="O71" s="196">
        <v>0</v>
      </c>
      <c r="P71" s="196">
        <v>1.61</v>
      </c>
      <c r="Q71" s="196">
        <v>0</v>
      </c>
      <c r="R71" s="196">
        <v>0.55000000000000004</v>
      </c>
      <c r="S71" s="196">
        <v>3.84</v>
      </c>
      <c r="T71" s="196">
        <v>0</v>
      </c>
      <c r="U71" s="196">
        <v>1.07</v>
      </c>
      <c r="V71" s="196">
        <v>0.24</v>
      </c>
      <c r="W71" s="196">
        <v>0.45</v>
      </c>
      <c r="X71" s="196">
        <v>1.92</v>
      </c>
      <c r="Y71" s="196">
        <v>0</v>
      </c>
      <c r="Z71" s="196">
        <v>6.44</v>
      </c>
      <c r="AA71" s="196">
        <v>1.17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16.559999999999999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16.13</v>
      </c>
      <c r="M72" s="196">
        <v>1.1399999999999999</v>
      </c>
      <c r="N72" s="196">
        <v>1.54</v>
      </c>
      <c r="O72" s="196">
        <v>0</v>
      </c>
      <c r="P72" s="196">
        <v>1.61</v>
      </c>
      <c r="Q72" s="196">
        <v>0</v>
      </c>
      <c r="R72" s="196">
        <v>0.55000000000000004</v>
      </c>
      <c r="S72" s="196">
        <v>3.84</v>
      </c>
      <c r="T72" s="196">
        <v>0</v>
      </c>
      <c r="U72" s="196">
        <v>1.07</v>
      </c>
      <c r="V72" s="196">
        <v>0.24</v>
      </c>
      <c r="W72" s="196">
        <v>0.45</v>
      </c>
      <c r="X72" s="196">
        <v>1.92</v>
      </c>
      <c r="Y72" s="196">
        <v>0</v>
      </c>
      <c r="Z72" s="196">
        <v>6.44</v>
      </c>
      <c r="AA72" s="196">
        <v>1.17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16.559999999999999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16.13</v>
      </c>
      <c r="M73" s="196">
        <v>1.1399999999999999</v>
      </c>
      <c r="N73" s="196">
        <v>1.54</v>
      </c>
      <c r="O73" s="196">
        <v>0</v>
      </c>
      <c r="P73" s="196">
        <v>1.61</v>
      </c>
      <c r="Q73" s="196">
        <v>0</v>
      </c>
      <c r="R73" s="196">
        <v>0.55000000000000004</v>
      </c>
      <c r="S73" s="196">
        <v>3.84</v>
      </c>
      <c r="T73" s="196">
        <v>0</v>
      </c>
      <c r="U73" s="196">
        <v>1.07</v>
      </c>
      <c r="V73" s="196">
        <v>0.24</v>
      </c>
      <c r="W73" s="196">
        <v>0.45</v>
      </c>
      <c r="X73" s="196">
        <v>1.92</v>
      </c>
      <c r="Y73" s="196">
        <v>0</v>
      </c>
      <c r="Z73" s="196">
        <v>6.44</v>
      </c>
      <c r="AA73" s="196">
        <v>1.17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16.559999999999999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16.13</v>
      </c>
      <c r="M74" s="196">
        <v>1.1399999999999999</v>
      </c>
      <c r="N74" s="196">
        <v>1.54</v>
      </c>
      <c r="O74" s="196">
        <v>0</v>
      </c>
      <c r="P74" s="196">
        <v>1.61</v>
      </c>
      <c r="Q74" s="196">
        <v>0</v>
      </c>
      <c r="R74" s="196">
        <v>0.55000000000000004</v>
      </c>
      <c r="S74" s="196">
        <v>3.84</v>
      </c>
      <c r="T74" s="196">
        <v>0</v>
      </c>
      <c r="U74" s="196">
        <v>1.07</v>
      </c>
      <c r="V74" s="196">
        <v>0.24</v>
      </c>
      <c r="W74" s="196">
        <v>0.45</v>
      </c>
      <c r="X74" s="196">
        <v>1.92</v>
      </c>
      <c r="Y74" s="196">
        <v>0</v>
      </c>
      <c r="Z74" s="196">
        <v>6.44</v>
      </c>
      <c r="AA74" s="196">
        <v>1.17</v>
      </c>
      <c r="AB74" s="196">
        <v>0</v>
      </c>
      <c r="AC74" s="196">
        <v>1.58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16.559999999999999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16.13</v>
      </c>
      <c r="M75" s="196">
        <v>1.1399999999999999</v>
      </c>
      <c r="N75" s="196">
        <v>1.54</v>
      </c>
      <c r="O75" s="196">
        <v>0</v>
      </c>
      <c r="P75" s="196">
        <v>1.61</v>
      </c>
      <c r="Q75" s="196">
        <v>0</v>
      </c>
      <c r="R75" s="196">
        <v>0.55000000000000004</v>
      </c>
      <c r="S75" s="196">
        <v>3.84</v>
      </c>
      <c r="T75" s="196">
        <v>0</v>
      </c>
      <c r="U75" s="196">
        <v>1.07</v>
      </c>
      <c r="V75" s="196">
        <v>0.22</v>
      </c>
      <c r="W75" s="196">
        <v>0.45</v>
      </c>
      <c r="X75" s="196">
        <v>1.92</v>
      </c>
      <c r="Y75" s="196">
        <v>0</v>
      </c>
      <c r="Z75" s="196">
        <v>6.44</v>
      </c>
      <c r="AA75" s="196">
        <v>1.17</v>
      </c>
      <c r="AB75" s="196">
        <v>0</v>
      </c>
      <c r="AC75" s="196">
        <v>1.58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16.13</v>
      </c>
      <c r="M76" s="196">
        <v>1.1399999999999999</v>
      </c>
      <c r="N76" s="196">
        <v>1.54</v>
      </c>
      <c r="O76" s="196">
        <v>0</v>
      </c>
      <c r="P76" s="196">
        <v>1.61</v>
      </c>
      <c r="Q76" s="196">
        <v>0</v>
      </c>
      <c r="R76" s="196">
        <v>0.55000000000000004</v>
      </c>
      <c r="S76" s="196">
        <v>3.84</v>
      </c>
      <c r="T76" s="196">
        <v>0</v>
      </c>
      <c r="U76" s="196">
        <v>1.07</v>
      </c>
      <c r="V76" s="196">
        <v>0.22</v>
      </c>
      <c r="W76" s="196">
        <v>0.45</v>
      </c>
      <c r="X76" s="196">
        <v>1.92</v>
      </c>
      <c r="Y76" s="196">
        <v>0</v>
      </c>
      <c r="Z76" s="196">
        <v>6.44</v>
      </c>
      <c r="AA76" s="196">
        <v>1.17</v>
      </c>
      <c r="AB76" s="196">
        <v>0</v>
      </c>
      <c r="AC76" s="196">
        <v>1.58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16.66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16.13</v>
      </c>
      <c r="M77" s="196">
        <v>1.1399999999999999</v>
      </c>
      <c r="N77" s="196">
        <v>1.54</v>
      </c>
      <c r="O77" s="196">
        <v>0</v>
      </c>
      <c r="P77" s="196">
        <v>1.61</v>
      </c>
      <c r="Q77" s="196">
        <v>0</v>
      </c>
      <c r="R77" s="196">
        <v>0.55000000000000004</v>
      </c>
      <c r="S77" s="196">
        <v>3.84</v>
      </c>
      <c r="T77" s="196">
        <v>0</v>
      </c>
      <c r="U77" s="196">
        <v>1.07</v>
      </c>
      <c r="V77" s="196">
        <v>0.22</v>
      </c>
      <c r="W77" s="196">
        <v>0.45</v>
      </c>
      <c r="X77" s="196">
        <v>1.92</v>
      </c>
      <c r="Y77" s="196">
        <v>0</v>
      </c>
      <c r="Z77" s="196">
        <v>6.44</v>
      </c>
      <c r="AA77" s="196">
        <v>1.17</v>
      </c>
      <c r="AB77" s="196">
        <v>0</v>
      </c>
      <c r="AC77" s="196">
        <v>1.58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16.66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0.4</v>
      </c>
      <c r="L78" s="196">
        <v>16.13</v>
      </c>
      <c r="M78" s="196">
        <v>1.1399999999999999</v>
      </c>
      <c r="N78" s="196">
        <v>1.54</v>
      </c>
      <c r="O78" s="196">
        <v>0</v>
      </c>
      <c r="P78" s="196">
        <v>1.61</v>
      </c>
      <c r="Q78" s="196">
        <v>0</v>
      </c>
      <c r="R78" s="196">
        <v>0.55000000000000004</v>
      </c>
      <c r="S78" s="196">
        <v>3.84</v>
      </c>
      <c r="T78" s="196">
        <v>0</v>
      </c>
      <c r="U78" s="196">
        <v>1.07</v>
      </c>
      <c r="V78" s="196">
        <v>0.22</v>
      </c>
      <c r="W78" s="196">
        <v>0.45</v>
      </c>
      <c r="X78" s="196">
        <v>1.92</v>
      </c>
      <c r="Y78" s="196">
        <v>0</v>
      </c>
      <c r="Z78" s="196">
        <v>6.44</v>
      </c>
      <c r="AA78" s="196">
        <v>1.17</v>
      </c>
      <c r="AB78" s="196">
        <v>0</v>
      </c>
      <c r="AC78" s="196">
        <v>1.58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16.66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0.4</v>
      </c>
      <c r="L79" s="196">
        <v>16.13</v>
      </c>
      <c r="M79" s="196">
        <v>1.1399999999999999</v>
      </c>
      <c r="N79" s="196">
        <v>1.54</v>
      </c>
      <c r="O79" s="196">
        <v>0</v>
      </c>
      <c r="P79" s="196">
        <v>1.61</v>
      </c>
      <c r="Q79" s="196">
        <v>0</v>
      </c>
      <c r="R79" s="196">
        <v>0.55000000000000004</v>
      </c>
      <c r="S79" s="196">
        <v>3.84</v>
      </c>
      <c r="T79" s="196">
        <v>0</v>
      </c>
      <c r="U79" s="196">
        <v>1.07</v>
      </c>
      <c r="V79" s="196">
        <v>0.22</v>
      </c>
      <c r="W79" s="196">
        <v>0.45</v>
      </c>
      <c r="X79" s="196">
        <v>1.92</v>
      </c>
      <c r="Y79" s="196">
        <v>0</v>
      </c>
      <c r="Z79" s="196">
        <v>6.44</v>
      </c>
      <c r="AA79" s="196">
        <v>1.17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0.4</v>
      </c>
      <c r="L80" s="196">
        <v>16.13</v>
      </c>
      <c r="M80" s="196">
        <v>1.1399999999999999</v>
      </c>
      <c r="N80" s="196">
        <v>1.54</v>
      </c>
      <c r="O80" s="196">
        <v>0</v>
      </c>
      <c r="P80" s="196">
        <v>1.61</v>
      </c>
      <c r="Q80" s="196">
        <v>0</v>
      </c>
      <c r="R80" s="196">
        <v>0.55000000000000004</v>
      </c>
      <c r="S80" s="196">
        <v>3.84</v>
      </c>
      <c r="T80" s="196">
        <v>0</v>
      </c>
      <c r="U80" s="196">
        <v>1.07</v>
      </c>
      <c r="V80" s="196">
        <v>0.22</v>
      </c>
      <c r="W80" s="196">
        <v>0.45</v>
      </c>
      <c r="X80" s="196">
        <v>1.92</v>
      </c>
      <c r="Y80" s="196">
        <v>0</v>
      </c>
      <c r="Z80" s="196">
        <v>6.44</v>
      </c>
      <c r="AA80" s="196">
        <v>1.17</v>
      </c>
      <c r="AB80" s="196">
        <v>0</v>
      </c>
      <c r="AC80" s="196">
        <v>1.58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0.4</v>
      </c>
      <c r="L81" s="196">
        <v>16.350000000000001</v>
      </c>
      <c r="M81" s="196">
        <v>1.1399999999999999</v>
      </c>
      <c r="N81" s="196">
        <v>1.54</v>
      </c>
      <c r="O81" s="196">
        <v>0</v>
      </c>
      <c r="P81" s="196">
        <v>1.61</v>
      </c>
      <c r="Q81" s="196">
        <v>0</v>
      </c>
      <c r="R81" s="196">
        <v>0.55000000000000004</v>
      </c>
      <c r="S81" s="196">
        <v>3.84</v>
      </c>
      <c r="T81" s="196">
        <v>0</v>
      </c>
      <c r="U81" s="196">
        <v>1.07</v>
      </c>
      <c r="V81" s="196">
        <v>0.22</v>
      </c>
      <c r="W81" s="196">
        <v>0.45</v>
      </c>
      <c r="X81" s="196">
        <v>1.92</v>
      </c>
      <c r="Y81" s="196">
        <v>0</v>
      </c>
      <c r="Z81" s="196">
        <v>6.44</v>
      </c>
      <c r="AA81" s="196">
        <v>1.17</v>
      </c>
      <c r="AB81" s="196">
        <v>0</v>
      </c>
      <c r="AC81" s="196">
        <v>1.58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7.43</v>
      </c>
      <c r="L82" s="196">
        <v>16.350000000000001</v>
      </c>
      <c r="M82" s="196">
        <v>1.1399999999999999</v>
      </c>
      <c r="N82" s="196">
        <v>1.54</v>
      </c>
      <c r="O82" s="196">
        <v>0</v>
      </c>
      <c r="P82" s="196">
        <v>1.61</v>
      </c>
      <c r="Q82" s="196">
        <v>0</v>
      </c>
      <c r="R82" s="196">
        <v>0.55000000000000004</v>
      </c>
      <c r="S82" s="196">
        <v>6.19</v>
      </c>
      <c r="T82" s="196">
        <v>0</v>
      </c>
      <c r="U82" s="196">
        <v>1.07</v>
      </c>
      <c r="V82" s="196">
        <v>0.22</v>
      </c>
      <c r="W82" s="196">
        <v>0.45</v>
      </c>
      <c r="X82" s="196">
        <v>1.92</v>
      </c>
      <c r="Y82" s="196">
        <v>0</v>
      </c>
      <c r="Z82" s="196">
        <v>6.44</v>
      </c>
      <c r="AA82" s="196">
        <v>1.17</v>
      </c>
      <c r="AB82" s="196">
        <v>0</v>
      </c>
      <c r="AC82" s="196">
        <v>1.58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12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7.44</v>
      </c>
      <c r="L83" s="196">
        <v>40.93</v>
      </c>
      <c r="M83" s="196">
        <v>1.1399999999999999</v>
      </c>
      <c r="N83" s="196">
        <v>1.54</v>
      </c>
      <c r="O83" s="196">
        <v>0</v>
      </c>
      <c r="P83" s="196">
        <v>1.61</v>
      </c>
      <c r="Q83" s="196">
        <v>0</v>
      </c>
      <c r="R83" s="196">
        <v>0.55000000000000004</v>
      </c>
      <c r="S83" s="196">
        <v>5.27</v>
      </c>
      <c r="T83" s="196">
        <v>0</v>
      </c>
      <c r="U83" s="196">
        <v>1.07</v>
      </c>
      <c r="V83" s="196">
        <v>0.22</v>
      </c>
      <c r="W83" s="196">
        <v>0.45</v>
      </c>
      <c r="X83" s="196">
        <v>1.92</v>
      </c>
      <c r="Y83" s="196">
        <v>0</v>
      </c>
      <c r="Z83" s="196">
        <v>6.44</v>
      </c>
      <c r="AA83" s="196">
        <v>1.17</v>
      </c>
      <c r="AB83" s="196">
        <v>0</v>
      </c>
      <c r="AC83" s="196">
        <v>1.58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7.44</v>
      </c>
      <c r="L84" s="196">
        <v>85.67</v>
      </c>
      <c r="M84" s="196">
        <v>1.1399999999999999</v>
      </c>
      <c r="N84" s="196">
        <v>1.54</v>
      </c>
      <c r="O84" s="196">
        <v>0</v>
      </c>
      <c r="P84" s="196">
        <v>1.61</v>
      </c>
      <c r="Q84" s="196">
        <v>0</v>
      </c>
      <c r="R84" s="196">
        <v>0.55000000000000004</v>
      </c>
      <c r="S84" s="196">
        <v>5.28</v>
      </c>
      <c r="T84" s="196">
        <v>0</v>
      </c>
      <c r="U84" s="196">
        <v>1.07</v>
      </c>
      <c r="V84" s="196">
        <v>0.22</v>
      </c>
      <c r="W84" s="196">
        <v>0.45</v>
      </c>
      <c r="X84" s="196">
        <v>1.92</v>
      </c>
      <c r="Y84" s="196">
        <v>0</v>
      </c>
      <c r="Z84" s="196">
        <v>6.44</v>
      </c>
      <c r="AA84" s="196">
        <v>1.17</v>
      </c>
      <c r="AB84" s="196">
        <v>0</v>
      </c>
      <c r="AC84" s="196">
        <v>1.58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145.66999999999999</v>
      </c>
      <c r="M85" s="196">
        <v>1.1399999999999999</v>
      </c>
      <c r="N85" s="196">
        <v>1.54</v>
      </c>
      <c r="O85" s="196">
        <v>0</v>
      </c>
      <c r="P85" s="196">
        <v>1.61</v>
      </c>
      <c r="Q85" s="196">
        <v>0</v>
      </c>
      <c r="R85" s="196">
        <v>0.55000000000000004</v>
      </c>
      <c r="S85" s="196">
        <v>5.28</v>
      </c>
      <c r="T85" s="196">
        <v>0</v>
      </c>
      <c r="U85" s="196">
        <v>1.07</v>
      </c>
      <c r="V85" s="196">
        <v>0.22</v>
      </c>
      <c r="W85" s="196">
        <v>0.45</v>
      </c>
      <c r="X85" s="196">
        <v>1.92</v>
      </c>
      <c r="Y85" s="196">
        <v>0</v>
      </c>
      <c r="Z85" s="196">
        <v>6.45</v>
      </c>
      <c r="AA85" s="196">
        <v>1.17</v>
      </c>
      <c r="AB85" s="196">
        <v>0</v>
      </c>
      <c r="AC85" s="196">
        <v>1.58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182.66</v>
      </c>
      <c r="M86" s="196">
        <v>1.1399999999999999</v>
      </c>
      <c r="N86" s="196">
        <v>1.54</v>
      </c>
      <c r="O86" s="196">
        <v>0</v>
      </c>
      <c r="P86" s="196">
        <v>1.61</v>
      </c>
      <c r="Q86" s="196">
        <v>0</v>
      </c>
      <c r="R86" s="196">
        <v>0.55000000000000004</v>
      </c>
      <c r="S86" s="196">
        <v>5.28</v>
      </c>
      <c r="T86" s="196">
        <v>0</v>
      </c>
      <c r="U86" s="196">
        <v>1.07</v>
      </c>
      <c r="V86" s="196">
        <v>0.22</v>
      </c>
      <c r="W86" s="196">
        <v>0.45</v>
      </c>
      <c r="X86" s="196">
        <v>1.92</v>
      </c>
      <c r="Y86" s="196">
        <v>0</v>
      </c>
      <c r="Z86" s="196">
        <v>6.44</v>
      </c>
      <c r="AA86" s="196">
        <v>1.17</v>
      </c>
      <c r="AB86" s="196">
        <v>0</v>
      </c>
      <c r="AC86" s="196">
        <v>1.58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182.66</v>
      </c>
      <c r="M87" s="196">
        <v>1.1399999999999999</v>
      </c>
      <c r="N87" s="196">
        <v>1.54</v>
      </c>
      <c r="O87" s="196">
        <v>0</v>
      </c>
      <c r="P87" s="196">
        <v>1.61</v>
      </c>
      <c r="Q87" s="196">
        <v>0</v>
      </c>
      <c r="R87" s="196">
        <v>11.1</v>
      </c>
      <c r="S87" s="196">
        <v>5.28</v>
      </c>
      <c r="T87" s="196">
        <v>0</v>
      </c>
      <c r="U87" s="196">
        <v>1.07</v>
      </c>
      <c r="V87" s="196">
        <v>3.28</v>
      </c>
      <c r="W87" s="196">
        <v>0.45</v>
      </c>
      <c r="X87" s="196">
        <v>1.92</v>
      </c>
      <c r="Y87" s="196">
        <v>0</v>
      </c>
      <c r="Z87" s="196">
        <v>6.45</v>
      </c>
      <c r="AA87" s="196">
        <v>20.010000000000002</v>
      </c>
      <c r="AB87" s="196">
        <v>0</v>
      </c>
      <c r="AC87" s="196">
        <v>1.58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11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3.06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182.66</v>
      </c>
      <c r="M88" s="196">
        <v>1.1399999999999999</v>
      </c>
      <c r="N88" s="196">
        <v>1.54</v>
      </c>
      <c r="O88" s="196">
        <v>0</v>
      </c>
      <c r="P88" s="196">
        <v>1.61</v>
      </c>
      <c r="Q88" s="196">
        <v>0</v>
      </c>
      <c r="R88" s="196">
        <v>11.1</v>
      </c>
      <c r="S88" s="196">
        <v>5.28</v>
      </c>
      <c r="T88" s="196">
        <v>0</v>
      </c>
      <c r="U88" s="196">
        <v>1.07</v>
      </c>
      <c r="V88" s="196">
        <v>3.28</v>
      </c>
      <c r="W88" s="196">
        <v>0.49</v>
      </c>
      <c r="X88" s="196">
        <v>2.1800000000000002</v>
      </c>
      <c r="Y88" s="196">
        <v>0</v>
      </c>
      <c r="Z88" s="196">
        <v>6.45</v>
      </c>
      <c r="AA88" s="196">
        <v>20.010000000000002</v>
      </c>
      <c r="AB88" s="196">
        <v>0</v>
      </c>
      <c r="AC88" s="196">
        <v>1.58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11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3.06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182.66</v>
      </c>
      <c r="M89" s="196">
        <v>1.1399999999999999</v>
      </c>
      <c r="N89" s="196">
        <v>1.54</v>
      </c>
      <c r="O89" s="196">
        <v>0</v>
      </c>
      <c r="P89" s="196">
        <v>1.61</v>
      </c>
      <c r="Q89" s="196">
        <v>0</v>
      </c>
      <c r="R89" s="196">
        <v>11.1</v>
      </c>
      <c r="S89" s="196">
        <v>5.28</v>
      </c>
      <c r="T89" s="196">
        <v>0</v>
      </c>
      <c r="U89" s="196">
        <v>1.07</v>
      </c>
      <c r="V89" s="196">
        <v>3.28</v>
      </c>
      <c r="W89" s="196">
        <v>0.17</v>
      </c>
      <c r="X89" s="196">
        <v>0</v>
      </c>
      <c r="Y89" s="196">
        <v>0</v>
      </c>
      <c r="Z89" s="196">
        <v>6.45</v>
      </c>
      <c r="AA89" s="196">
        <v>20.010000000000002</v>
      </c>
      <c r="AB89" s="196">
        <v>0</v>
      </c>
      <c r="AC89" s="196">
        <v>1.58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3.06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182.66</v>
      </c>
      <c r="M90" s="196">
        <v>1.1399999999999999</v>
      </c>
      <c r="N90" s="196">
        <v>1.54</v>
      </c>
      <c r="O90" s="196">
        <v>0</v>
      </c>
      <c r="P90" s="196">
        <v>1.61</v>
      </c>
      <c r="Q90" s="196">
        <v>0</v>
      </c>
      <c r="R90" s="196">
        <v>11.1</v>
      </c>
      <c r="S90" s="196">
        <v>5.28</v>
      </c>
      <c r="T90" s="196">
        <v>0</v>
      </c>
      <c r="U90" s="196">
        <v>1.07</v>
      </c>
      <c r="V90" s="196">
        <v>3.28</v>
      </c>
      <c r="W90" s="196">
        <v>0.45</v>
      </c>
      <c r="X90" s="196">
        <v>1.92</v>
      </c>
      <c r="Y90" s="196">
        <v>0</v>
      </c>
      <c r="Z90" s="196">
        <v>6.45</v>
      </c>
      <c r="AA90" s="196">
        <v>20.010000000000002</v>
      </c>
      <c r="AB90" s="196">
        <v>0</v>
      </c>
      <c r="AC90" s="196">
        <v>1.58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3.06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182.66</v>
      </c>
      <c r="M91" s="196">
        <v>1.1399999999999999</v>
      </c>
      <c r="N91" s="196">
        <v>1.54</v>
      </c>
      <c r="O91" s="196">
        <v>0</v>
      </c>
      <c r="P91" s="196">
        <v>1.61</v>
      </c>
      <c r="Q91" s="196">
        <v>0</v>
      </c>
      <c r="R91" s="196">
        <v>11.1</v>
      </c>
      <c r="S91" s="196">
        <v>5.28</v>
      </c>
      <c r="T91" s="196">
        <v>0</v>
      </c>
      <c r="U91" s="196">
        <v>1.07</v>
      </c>
      <c r="V91" s="196">
        <v>3.28</v>
      </c>
      <c r="W91" s="196">
        <v>0.45</v>
      </c>
      <c r="X91" s="196">
        <v>1.92</v>
      </c>
      <c r="Y91" s="196">
        <v>0</v>
      </c>
      <c r="Z91" s="196">
        <v>4.34</v>
      </c>
      <c r="AA91" s="196">
        <v>20.010000000000002</v>
      </c>
      <c r="AB91" s="196">
        <v>0</v>
      </c>
      <c r="AC91" s="196">
        <v>1.58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3.06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182.66</v>
      </c>
      <c r="M92" s="196">
        <v>1.1399999999999999</v>
      </c>
      <c r="N92" s="196">
        <v>1.54</v>
      </c>
      <c r="O92" s="196">
        <v>0</v>
      </c>
      <c r="P92" s="196">
        <v>1.61</v>
      </c>
      <c r="Q92" s="196">
        <v>0</v>
      </c>
      <c r="R92" s="196">
        <v>11.1</v>
      </c>
      <c r="S92" s="196">
        <v>5.28</v>
      </c>
      <c r="T92" s="196">
        <v>0</v>
      </c>
      <c r="U92" s="196">
        <v>1.07</v>
      </c>
      <c r="V92" s="196">
        <v>3.28</v>
      </c>
      <c r="W92" s="196">
        <v>0.45</v>
      </c>
      <c r="X92" s="196">
        <v>1.92</v>
      </c>
      <c r="Y92" s="196">
        <v>0</v>
      </c>
      <c r="Z92" s="196">
        <v>4.34</v>
      </c>
      <c r="AA92" s="196">
        <v>20.010000000000002</v>
      </c>
      <c r="AB92" s="196">
        <v>0</v>
      </c>
      <c r="AC92" s="196">
        <v>1.58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3.06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182.66</v>
      </c>
      <c r="M93" s="196">
        <v>1.1399999999999999</v>
      </c>
      <c r="N93" s="196">
        <v>1.54</v>
      </c>
      <c r="O93" s="196">
        <v>0</v>
      </c>
      <c r="P93" s="196">
        <v>1.61</v>
      </c>
      <c r="Q93" s="196">
        <v>0</v>
      </c>
      <c r="R93" s="196">
        <v>11.1</v>
      </c>
      <c r="S93" s="196">
        <v>5.28</v>
      </c>
      <c r="T93" s="196">
        <v>0</v>
      </c>
      <c r="U93" s="196">
        <v>1.07</v>
      </c>
      <c r="V93" s="196">
        <v>3.28</v>
      </c>
      <c r="W93" s="196">
        <v>0.45</v>
      </c>
      <c r="X93" s="196">
        <v>1.92</v>
      </c>
      <c r="Y93" s="196">
        <v>0</v>
      </c>
      <c r="Z93" s="196">
        <v>4.34</v>
      </c>
      <c r="AA93" s="196">
        <v>20.010000000000002</v>
      </c>
      <c r="AB93" s="196">
        <v>0</v>
      </c>
      <c r="AC93" s="196">
        <v>1.58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3.06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182.66</v>
      </c>
      <c r="M94" s="196">
        <v>1.1399999999999999</v>
      </c>
      <c r="N94" s="196">
        <v>1.54</v>
      </c>
      <c r="O94" s="196">
        <v>0</v>
      </c>
      <c r="P94" s="196">
        <v>1.61</v>
      </c>
      <c r="Q94" s="196">
        <v>0</v>
      </c>
      <c r="R94" s="196">
        <v>11.1</v>
      </c>
      <c r="S94" s="196">
        <v>5.28</v>
      </c>
      <c r="T94" s="196">
        <v>0</v>
      </c>
      <c r="U94" s="196">
        <v>1.07</v>
      </c>
      <c r="V94" s="196">
        <v>3.28</v>
      </c>
      <c r="W94" s="196">
        <v>0.45</v>
      </c>
      <c r="X94" s="196">
        <v>1.92</v>
      </c>
      <c r="Y94" s="196">
        <v>0</v>
      </c>
      <c r="Z94" s="196">
        <v>4.34</v>
      </c>
      <c r="AA94" s="196">
        <v>20.010000000000002</v>
      </c>
      <c r="AB94" s="196">
        <v>0</v>
      </c>
      <c r="AC94" s="196">
        <v>1.58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3.06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7.42</v>
      </c>
      <c r="L95" s="196">
        <v>182.66</v>
      </c>
      <c r="M95" s="196">
        <v>1.1399999999999999</v>
      </c>
      <c r="N95" s="196">
        <v>1.54</v>
      </c>
      <c r="O95" s="196">
        <v>0</v>
      </c>
      <c r="P95" s="196">
        <v>1.61</v>
      </c>
      <c r="Q95" s="196">
        <v>0</v>
      </c>
      <c r="R95" s="196">
        <v>11.1</v>
      </c>
      <c r="S95" s="196">
        <v>5.28</v>
      </c>
      <c r="T95" s="196">
        <v>0</v>
      </c>
      <c r="U95" s="196">
        <v>1.07</v>
      </c>
      <c r="V95" s="196">
        <v>3.75</v>
      </c>
      <c r="W95" s="196">
        <v>0.45</v>
      </c>
      <c r="X95" s="196">
        <v>1.92</v>
      </c>
      <c r="Y95" s="196">
        <v>0</v>
      </c>
      <c r="Z95" s="196">
        <v>29.81</v>
      </c>
      <c r="AA95" s="196">
        <v>20.010000000000002</v>
      </c>
      <c r="AB95" s="196">
        <v>0</v>
      </c>
      <c r="AC95" s="196">
        <v>1.58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3.06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182.66</v>
      </c>
      <c r="M96" s="196">
        <v>1.1399999999999999</v>
      </c>
      <c r="N96" s="196">
        <v>1.54</v>
      </c>
      <c r="O96" s="196">
        <v>0</v>
      </c>
      <c r="P96" s="196">
        <v>1.61</v>
      </c>
      <c r="Q96" s="196">
        <v>0</v>
      </c>
      <c r="R96" s="196">
        <v>11.1</v>
      </c>
      <c r="S96" s="196">
        <v>5.28</v>
      </c>
      <c r="T96" s="196">
        <v>0</v>
      </c>
      <c r="U96" s="196">
        <v>1.07</v>
      </c>
      <c r="V96" s="196">
        <v>3.75</v>
      </c>
      <c r="W96" s="196">
        <v>0.45</v>
      </c>
      <c r="X96" s="196">
        <v>1.92</v>
      </c>
      <c r="Y96" s="196">
        <v>0</v>
      </c>
      <c r="Z96" s="196">
        <v>48.96</v>
      </c>
      <c r="AA96" s="196">
        <v>20.010000000000002</v>
      </c>
      <c r="AB96" s="196">
        <v>0</v>
      </c>
      <c r="AC96" s="196">
        <v>1.58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3.06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182.66</v>
      </c>
      <c r="M97" s="196">
        <v>1.1399999999999999</v>
      </c>
      <c r="N97" s="196">
        <v>1.54</v>
      </c>
      <c r="O97" s="196">
        <v>0</v>
      </c>
      <c r="P97" s="196">
        <v>1.61</v>
      </c>
      <c r="Q97" s="196">
        <v>0</v>
      </c>
      <c r="R97" s="196">
        <v>11.1</v>
      </c>
      <c r="S97" s="196">
        <v>5.28</v>
      </c>
      <c r="T97" s="196">
        <v>0</v>
      </c>
      <c r="U97" s="196">
        <v>1.07</v>
      </c>
      <c r="V97" s="196">
        <v>3.75</v>
      </c>
      <c r="W97" s="196">
        <v>0.45</v>
      </c>
      <c r="X97" s="196">
        <v>1.92</v>
      </c>
      <c r="Y97" s="196">
        <v>0</v>
      </c>
      <c r="Z97" s="196">
        <v>58.54</v>
      </c>
      <c r="AA97" s="196">
        <v>20.010000000000002</v>
      </c>
      <c r="AB97" s="196">
        <v>0</v>
      </c>
      <c r="AC97" s="196">
        <v>1.58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3.06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182.66</v>
      </c>
      <c r="M98" s="196">
        <v>1.1399999999999999</v>
      </c>
      <c r="N98" s="196">
        <v>1.54</v>
      </c>
      <c r="O98" s="196">
        <v>0</v>
      </c>
      <c r="P98" s="196">
        <v>1.61</v>
      </c>
      <c r="Q98" s="196">
        <v>0</v>
      </c>
      <c r="R98" s="196">
        <v>11.1</v>
      </c>
      <c r="S98" s="196">
        <v>5.28</v>
      </c>
      <c r="T98" s="196">
        <v>0</v>
      </c>
      <c r="U98" s="196">
        <v>1.07</v>
      </c>
      <c r="V98" s="196">
        <v>3.75</v>
      </c>
      <c r="W98" s="196">
        <v>0.45</v>
      </c>
      <c r="X98" s="196">
        <v>1.92</v>
      </c>
      <c r="Y98" s="196">
        <v>0</v>
      </c>
      <c r="Z98" s="196">
        <v>58.54</v>
      </c>
      <c r="AA98" s="196">
        <v>20.010000000000002</v>
      </c>
      <c r="AB98" s="196">
        <v>0</v>
      </c>
      <c r="AC98" s="196">
        <v>1.58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3.06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6.9600000000000037E-2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0.13468499999999997</v>
      </c>
      <c r="L99">
        <f t="shared" si="0"/>
        <v>2.7986574999999974</v>
      </c>
      <c r="M99">
        <f t="shared" si="0"/>
        <v>2.7360000000000009E-2</v>
      </c>
      <c r="N99">
        <f t="shared" si="0"/>
        <v>3.6960000000000034E-2</v>
      </c>
      <c r="O99">
        <f t="shared" si="0"/>
        <v>0</v>
      </c>
      <c r="P99">
        <f t="shared" si="0"/>
        <v>3.8640000000000049E-2</v>
      </c>
      <c r="Q99">
        <f t="shared" si="0"/>
        <v>9.9024999999999964E-3</v>
      </c>
      <c r="R99">
        <f t="shared" si="0"/>
        <v>0.10373250000000005</v>
      </c>
      <c r="S99">
        <f t="shared" si="0"/>
        <v>0.10575499999999989</v>
      </c>
      <c r="T99">
        <f t="shared" si="0"/>
        <v>0</v>
      </c>
      <c r="U99">
        <f t="shared" si="0"/>
        <v>2.581999999999994E-2</v>
      </c>
      <c r="V99">
        <f t="shared" si="0"/>
        <v>3.8399999999999962E-2</v>
      </c>
      <c r="W99">
        <f t="shared" si="0"/>
        <v>5.8417499999999782E-2</v>
      </c>
      <c r="X99">
        <f t="shared" si="0"/>
        <v>0.23992749999999918</v>
      </c>
      <c r="Y99">
        <f t="shared" si="0"/>
        <v>0</v>
      </c>
      <c r="Z99">
        <f t="shared" si="0"/>
        <v>0.42424750000000067</v>
      </c>
      <c r="AA99">
        <f t="shared" si="0"/>
        <v>0.21176999999999979</v>
      </c>
      <c r="AB99">
        <f t="shared" si="0"/>
        <v>0</v>
      </c>
      <c r="AC99">
        <f t="shared" si="0"/>
        <v>3.392000000000002E-2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0.23384500000000005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7.0080000000000087E-2</v>
      </c>
      <c r="AS99">
        <f t="shared" si="0"/>
        <v>0.39936999999999967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-32</v>
      </c>
      <c r="D27" s="82">
        <v>0</v>
      </c>
      <c r="E27" s="82">
        <v>0</v>
      </c>
      <c r="F27" s="82">
        <v>-75.156000000000006</v>
      </c>
      <c r="G27" s="82">
        <v>-107.15600000000001</v>
      </c>
      <c r="H27" s="76"/>
      <c r="I27" s="31">
        <v>25</v>
      </c>
      <c r="J27" s="82">
        <v>32</v>
      </c>
      <c r="K27" s="82">
        <v>0</v>
      </c>
      <c r="L27" s="82">
        <v>0</v>
      </c>
      <c r="M27" s="82">
        <v>0</v>
      </c>
      <c r="N27" s="82">
        <v>32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75.156000000000006</v>
      </c>
      <c r="AF27" s="82">
        <v>0</v>
      </c>
      <c r="AG27" s="82">
        <v>0</v>
      </c>
      <c r="AH27" s="82">
        <v>0</v>
      </c>
      <c r="AI27" s="82">
        <v>75.156000000000006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32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-32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75.156000000000006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-75.156000000000006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320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320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751.56000000000006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751.56000000000006</v>
      </c>
      <c r="DF27" s="81">
        <f t="shared" si="31"/>
        <v>107.15600000000001</v>
      </c>
      <c r="DG27" s="81">
        <f t="shared" si="32"/>
        <v>-32</v>
      </c>
      <c r="DH27" s="81">
        <f t="shared" si="33"/>
        <v>0</v>
      </c>
      <c r="DI27" s="81">
        <f t="shared" si="34"/>
        <v>0</v>
      </c>
      <c r="DJ27" s="81">
        <f t="shared" si="35"/>
        <v>-75.156000000000006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</v>
      </c>
      <c r="D28" s="82">
        <v>0</v>
      </c>
      <c r="E28" s="82">
        <v>0</v>
      </c>
      <c r="F28" s="82">
        <v>-60.856999999999999</v>
      </c>
      <c r="G28" s="82">
        <v>-66.856999999999999</v>
      </c>
      <c r="H28" s="76"/>
      <c r="I28" s="31">
        <v>26</v>
      </c>
      <c r="J28" s="82">
        <v>6</v>
      </c>
      <c r="K28" s="82">
        <v>0</v>
      </c>
      <c r="L28" s="82">
        <v>0</v>
      </c>
      <c r="M28" s="82">
        <v>0</v>
      </c>
      <c r="N28" s="82">
        <v>6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60.856999999999999</v>
      </c>
      <c r="AF28" s="82">
        <v>0</v>
      </c>
      <c r="AG28" s="82">
        <v>0</v>
      </c>
      <c r="AH28" s="82">
        <v>0</v>
      </c>
      <c r="AI28" s="82">
        <v>60.856999999999999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60.856999999999999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-60.856999999999999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608.56999999999994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608.56999999999994</v>
      </c>
      <c r="DF28" s="81">
        <f t="shared" si="31"/>
        <v>66.856999999999999</v>
      </c>
      <c r="DG28" s="81">
        <f t="shared" si="32"/>
        <v>-6</v>
      </c>
      <c r="DH28" s="81">
        <f t="shared" si="33"/>
        <v>0</v>
      </c>
      <c r="DI28" s="81">
        <f t="shared" si="34"/>
        <v>0</v>
      </c>
      <c r="DJ28" s="81">
        <f t="shared" si="35"/>
        <v>-60.856999999999999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-35</v>
      </c>
      <c r="D29" s="82">
        <v>0</v>
      </c>
      <c r="E29" s="82">
        <v>0</v>
      </c>
      <c r="F29" s="82">
        <v>-228.185</v>
      </c>
      <c r="G29" s="82">
        <v>-263.185</v>
      </c>
      <c r="H29" s="76"/>
      <c r="I29" s="31">
        <v>27</v>
      </c>
      <c r="J29" s="82">
        <v>35</v>
      </c>
      <c r="K29" s="82">
        <v>0</v>
      </c>
      <c r="L29" s="82">
        <v>0</v>
      </c>
      <c r="M29" s="82">
        <v>0</v>
      </c>
      <c r="N29" s="82">
        <v>35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228.185</v>
      </c>
      <c r="AF29" s="82">
        <v>0</v>
      </c>
      <c r="AG29" s="82">
        <v>0</v>
      </c>
      <c r="AH29" s="82">
        <v>0</v>
      </c>
      <c r="AI29" s="82">
        <v>228.185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228.185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-228.185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2281.85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2281.85</v>
      </c>
      <c r="DF29" s="81">
        <f t="shared" si="31"/>
        <v>263.185</v>
      </c>
      <c r="DG29" s="81">
        <f t="shared" si="32"/>
        <v>-35</v>
      </c>
      <c r="DH29" s="81">
        <f t="shared" si="33"/>
        <v>0</v>
      </c>
      <c r="DI29" s="81">
        <f t="shared" si="34"/>
        <v>0</v>
      </c>
      <c r="DJ29" s="81">
        <f t="shared" si="35"/>
        <v>-228.185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-192.09299999999999</v>
      </c>
      <c r="G30" s="82">
        <v>-192.09299999999999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192.09299999999999</v>
      </c>
      <c r="AF30" s="82">
        <v>0</v>
      </c>
      <c r="AG30" s="82">
        <v>0</v>
      </c>
      <c r="AH30" s="82">
        <v>0</v>
      </c>
      <c r="AI30" s="82">
        <v>192.09299999999999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192.09299999999999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-192.09299999999999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1920.9299999999998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1920.9299999999998</v>
      </c>
      <c r="DF30" s="81">
        <f t="shared" si="31"/>
        <v>192.09299999999999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-192.09299999999999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-173.78800000000001</v>
      </c>
      <c r="G31" s="82">
        <v>-173.78800000000001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173.78800000000001</v>
      </c>
      <c r="AF31" s="82">
        <v>0</v>
      </c>
      <c r="AG31" s="82">
        <v>0</v>
      </c>
      <c r="AH31" s="82">
        <v>0</v>
      </c>
      <c r="AI31" s="82">
        <v>173.78800000000001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173.78800000000001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-173.78800000000001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1737.88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1737.88</v>
      </c>
      <c r="DF31" s="81">
        <f t="shared" si="31"/>
        <v>173.78800000000001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-173.78800000000001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-168.762</v>
      </c>
      <c r="G32" s="82">
        <v>-168.762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168.762</v>
      </c>
      <c r="AF32" s="82">
        <v>0</v>
      </c>
      <c r="AG32" s="82">
        <v>0</v>
      </c>
      <c r="AH32" s="82">
        <v>0</v>
      </c>
      <c r="AI32" s="82">
        <v>168.762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168.762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-168.762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1687.62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1687.62</v>
      </c>
      <c r="DF32" s="81">
        <f t="shared" si="31"/>
        <v>168.762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-168.762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-161.95599999999999</v>
      </c>
      <c r="G33" s="82">
        <v>-161.95599999999999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161.95599999999999</v>
      </c>
      <c r="AF33" s="82">
        <v>0</v>
      </c>
      <c r="AG33" s="82">
        <v>0</v>
      </c>
      <c r="AH33" s="82">
        <v>0</v>
      </c>
      <c r="AI33" s="82">
        <v>161.95599999999999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161.95599999999999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-161.95599999999999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1619.56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1619.56</v>
      </c>
      <c r="DF33" s="81">
        <f t="shared" si="31"/>
        <v>161.95599999999999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-161.95599999999999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-144.191</v>
      </c>
      <c r="G34" s="82">
        <v>-144.191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144.191</v>
      </c>
      <c r="AF34" s="82">
        <v>0</v>
      </c>
      <c r="AG34" s="82">
        <v>0</v>
      </c>
      <c r="AH34" s="82">
        <v>0</v>
      </c>
      <c r="AI34" s="82">
        <v>144.191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144.191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-144.191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1441.91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1441.91</v>
      </c>
      <c r="DF34" s="81">
        <f t="shared" si="31"/>
        <v>144.191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-144.191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-142.80000000000001</v>
      </c>
      <c r="G35" s="82">
        <v>-142.80000000000001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142.80000000000001</v>
      </c>
      <c r="AF35" s="82">
        <v>0</v>
      </c>
      <c r="AG35" s="82">
        <v>0</v>
      </c>
      <c r="AH35" s="82">
        <v>0</v>
      </c>
      <c r="AI35" s="82">
        <v>142.80000000000001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142.80000000000001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-142.80000000000001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1428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1428</v>
      </c>
      <c r="DF35" s="81">
        <f t="shared" si="31"/>
        <v>142.80000000000001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-142.80000000000001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-124.49</v>
      </c>
      <c r="G36" s="82">
        <v>-124.49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124.49</v>
      </c>
      <c r="AF36" s="82">
        <v>0</v>
      </c>
      <c r="AG36" s="82">
        <v>0</v>
      </c>
      <c r="AH36" s="82">
        <v>0</v>
      </c>
      <c r="AI36" s="82">
        <v>124.49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124.49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-124.49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1244.8999999999999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1244.8999999999999</v>
      </c>
      <c r="DF36" s="81">
        <f t="shared" si="31"/>
        <v>124.49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-124.49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-107.625</v>
      </c>
      <c r="G37" s="82">
        <v>-107.625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107.625</v>
      </c>
      <c r="AF37" s="82">
        <v>0</v>
      </c>
      <c r="AG37" s="82">
        <v>0</v>
      </c>
      <c r="AH37" s="82">
        <v>0</v>
      </c>
      <c r="AI37" s="82">
        <v>107.625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107.625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-107.625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1076.25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1076.25</v>
      </c>
      <c r="DF37" s="81">
        <f t="shared" si="31"/>
        <v>107.625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-107.625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-20</v>
      </c>
      <c r="D38" s="82">
        <v>0</v>
      </c>
      <c r="E38" s="82">
        <v>0</v>
      </c>
      <c r="F38" s="82">
        <v>-125.5</v>
      </c>
      <c r="G38" s="82">
        <v>-145.5</v>
      </c>
      <c r="H38" s="76"/>
      <c r="I38" s="31">
        <v>36</v>
      </c>
      <c r="J38" s="82">
        <v>20</v>
      </c>
      <c r="K38" s="82">
        <v>0</v>
      </c>
      <c r="L38" s="82">
        <v>0</v>
      </c>
      <c r="M38" s="82">
        <v>0</v>
      </c>
      <c r="N38" s="82">
        <v>20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125.5</v>
      </c>
      <c r="AF38" s="82">
        <v>0</v>
      </c>
      <c r="AG38" s="82">
        <v>0</v>
      </c>
      <c r="AH38" s="82">
        <v>0</v>
      </c>
      <c r="AI38" s="82">
        <v>125.5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125.5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-125.5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1255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1255</v>
      </c>
      <c r="DF38" s="81">
        <f t="shared" si="31"/>
        <v>145.5</v>
      </c>
      <c r="DG38" s="81">
        <f t="shared" si="32"/>
        <v>-20</v>
      </c>
      <c r="DH38" s="81">
        <f t="shared" si="33"/>
        <v>0</v>
      </c>
      <c r="DI38" s="81">
        <f t="shared" si="34"/>
        <v>0</v>
      </c>
      <c r="DJ38" s="81">
        <f t="shared" si="35"/>
        <v>-125.5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-50</v>
      </c>
      <c r="D39" s="82">
        <v>0</v>
      </c>
      <c r="E39" s="82">
        <v>0</v>
      </c>
      <c r="F39" s="82">
        <v>-120.419</v>
      </c>
      <c r="G39" s="82">
        <v>-170.41900000000001</v>
      </c>
      <c r="H39" s="76"/>
      <c r="I39" s="31">
        <v>37</v>
      </c>
      <c r="J39" s="82">
        <v>50</v>
      </c>
      <c r="K39" s="82">
        <v>0</v>
      </c>
      <c r="L39" s="82">
        <v>0</v>
      </c>
      <c r="M39" s="82">
        <v>0</v>
      </c>
      <c r="N39" s="82">
        <v>50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120.419</v>
      </c>
      <c r="AF39" s="82">
        <v>0</v>
      </c>
      <c r="AG39" s="82">
        <v>0</v>
      </c>
      <c r="AH39" s="82">
        <v>0</v>
      </c>
      <c r="AI39" s="82">
        <v>120.419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120.419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-120.419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1204.19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1204.19</v>
      </c>
      <c r="DF39" s="81">
        <f t="shared" si="31"/>
        <v>170.41899999999998</v>
      </c>
      <c r="DG39" s="81">
        <f t="shared" si="32"/>
        <v>-50</v>
      </c>
      <c r="DH39" s="81">
        <f t="shared" si="33"/>
        <v>0</v>
      </c>
      <c r="DI39" s="81">
        <f t="shared" si="34"/>
        <v>0</v>
      </c>
      <c r="DJ39" s="81">
        <f t="shared" si="35"/>
        <v>-120.419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-55</v>
      </c>
      <c r="D40" s="82">
        <v>0</v>
      </c>
      <c r="E40" s="82">
        <v>0</v>
      </c>
      <c r="F40" s="82">
        <v>-72.004000000000005</v>
      </c>
      <c r="G40" s="82">
        <v>-127.004</v>
      </c>
      <c r="H40" s="76"/>
      <c r="I40" s="31">
        <v>38</v>
      </c>
      <c r="J40" s="82">
        <v>55</v>
      </c>
      <c r="K40" s="82">
        <v>0</v>
      </c>
      <c r="L40" s="82">
        <v>0</v>
      </c>
      <c r="M40" s="82">
        <v>0</v>
      </c>
      <c r="N40" s="82">
        <v>55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72.004000000000005</v>
      </c>
      <c r="AF40" s="82">
        <v>0</v>
      </c>
      <c r="AG40" s="82">
        <v>0</v>
      </c>
      <c r="AH40" s="82">
        <v>0</v>
      </c>
      <c r="AI40" s="82">
        <v>72.004000000000005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55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-55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72.004000000000005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-72.004000000000005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550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550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720.04000000000008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720.04000000000008</v>
      </c>
      <c r="DF40" s="81">
        <f t="shared" si="31"/>
        <v>127.004</v>
      </c>
      <c r="DG40" s="81">
        <f t="shared" si="32"/>
        <v>-55</v>
      </c>
      <c r="DH40" s="81">
        <f t="shared" si="33"/>
        <v>0</v>
      </c>
      <c r="DI40" s="81">
        <f t="shared" si="34"/>
        <v>0</v>
      </c>
      <c r="DJ40" s="81">
        <f t="shared" si="35"/>
        <v>-72.004000000000005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-65</v>
      </c>
      <c r="D41" s="82">
        <v>0</v>
      </c>
      <c r="E41" s="82">
        <v>0</v>
      </c>
      <c r="F41" s="82">
        <v>-40.875</v>
      </c>
      <c r="G41" s="82">
        <v>-105.875</v>
      </c>
      <c r="H41" s="76"/>
      <c r="I41" s="31">
        <v>39</v>
      </c>
      <c r="J41" s="82">
        <v>65</v>
      </c>
      <c r="K41" s="82">
        <v>0</v>
      </c>
      <c r="L41" s="82">
        <v>0</v>
      </c>
      <c r="M41" s="82">
        <v>0</v>
      </c>
      <c r="N41" s="82">
        <v>65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40.875</v>
      </c>
      <c r="AF41" s="82">
        <v>0</v>
      </c>
      <c r="AG41" s="82">
        <v>0</v>
      </c>
      <c r="AH41" s="82">
        <v>0</v>
      </c>
      <c r="AI41" s="82">
        <v>40.875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65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-65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40.875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-40.875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650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650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408.75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408.75</v>
      </c>
      <c r="DF41" s="81">
        <f t="shared" si="31"/>
        <v>105.875</v>
      </c>
      <c r="DG41" s="81">
        <f t="shared" si="32"/>
        <v>-65</v>
      </c>
      <c r="DH41" s="81">
        <f t="shared" si="33"/>
        <v>0</v>
      </c>
      <c r="DI41" s="81">
        <f t="shared" si="34"/>
        <v>0</v>
      </c>
      <c r="DJ41" s="81">
        <f t="shared" si="35"/>
        <v>-40.875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-60</v>
      </c>
      <c r="D42" s="82">
        <v>0</v>
      </c>
      <c r="E42" s="82">
        <v>0</v>
      </c>
      <c r="F42" s="82">
        <v>-21.875</v>
      </c>
      <c r="G42" s="82">
        <v>-81.875</v>
      </c>
      <c r="H42" s="76"/>
      <c r="I42" s="31">
        <v>40</v>
      </c>
      <c r="J42" s="82">
        <v>60</v>
      </c>
      <c r="K42" s="82">
        <v>0</v>
      </c>
      <c r="L42" s="82">
        <v>0</v>
      </c>
      <c r="M42" s="82">
        <v>0</v>
      </c>
      <c r="N42" s="82">
        <v>60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21.875</v>
      </c>
      <c r="AF42" s="82">
        <v>0</v>
      </c>
      <c r="AG42" s="82">
        <v>0</v>
      </c>
      <c r="AH42" s="82">
        <v>0</v>
      </c>
      <c r="AI42" s="82">
        <v>21.875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60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-60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21.875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-21.875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600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600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218.75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218.75</v>
      </c>
      <c r="DF42" s="81">
        <f t="shared" si="31"/>
        <v>81.875</v>
      </c>
      <c r="DG42" s="81">
        <f t="shared" si="32"/>
        <v>-60</v>
      </c>
      <c r="DH42" s="81">
        <f t="shared" si="33"/>
        <v>0</v>
      </c>
      <c r="DI42" s="81">
        <f t="shared" si="34"/>
        <v>0</v>
      </c>
      <c r="DJ42" s="81">
        <f t="shared" si="35"/>
        <v>-21.875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</v>
      </c>
      <c r="D43" s="82">
        <v>0</v>
      </c>
      <c r="E43" s="82">
        <v>0</v>
      </c>
      <c r="F43" s="82">
        <v>0</v>
      </c>
      <c r="G43" s="82">
        <v>-2</v>
      </c>
      <c r="H43" s="76"/>
      <c r="I43" s="31">
        <v>41</v>
      </c>
      <c r="J43" s="82">
        <v>2</v>
      </c>
      <c r="K43" s="82">
        <v>0</v>
      </c>
      <c r="L43" s="82">
        <v>0</v>
      </c>
      <c r="M43" s="82">
        <v>0</v>
      </c>
      <c r="N43" s="82">
        <v>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-2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20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2</v>
      </c>
      <c r="DG43" s="81">
        <f t="shared" si="32"/>
        <v>-2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-7</v>
      </c>
      <c r="D44" s="82">
        <v>0</v>
      </c>
      <c r="E44" s="82">
        <v>0</v>
      </c>
      <c r="F44" s="82">
        <v>0</v>
      </c>
      <c r="G44" s="82">
        <v>-7</v>
      </c>
      <c r="H44" s="76"/>
      <c r="I44" s="31">
        <v>42</v>
      </c>
      <c r="J44" s="82">
        <v>7</v>
      </c>
      <c r="K44" s="82">
        <v>0</v>
      </c>
      <c r="L44" s="82">
        <v>0</v>
      </c>
      <c r="M44" s="82">
        <v>0</v>
      </c>
      <c r="N44" s="82">
        <v>7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7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-7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70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70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7</v>
      </c>
      <c r="DG44" s="81">
        <f t="shared" si="32"/>
        <v>-7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</v>
      </c>
      <c r="D46" s="82">
        <v>0</v>
      </c>
      <c r="E46" s="82">
        <v>0</v>
      </c>
      <c r="F46" s="82">
        <v>0</v>
      </c>
      <c r="G46" s="82">
        <v>-2</v>
      </c>
      <c r="H46" s="76"/>
      <c r="I46" s="31">
        <v>44</v>
      </c>
      <c r="J46" s="82">
        <v>2</v>
      </c>
      <c r="K46" s="82">
        <v>0</v>
      </c>
      <c r="L46" s="82">
        <v>0</v>
      </c>
      <c r="M46" s="82">
        <v>0</v>
      </c>
      <c r="N46" s="82">
        <v>2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-2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20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</v>
      </c>
      <c r="DG46" s="81">
        <f t="shared" si="32"/>
        <v>-2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-23.285</v>
      </c>
      <c r="D68" s="82">
        <v>0</v>
      </c>
      <c r="E68" s="82">
        <v>0</v>
      </c>
      <c r="F68" s="82">
        <v>-31.715</v>
      </c>
      <c r="G68" s="82">
        <v>-55</v>
      </c>
      <c r="H68" s="76"/>
      <c r="I68" s="31">
        <v>66</v>
      </c>
      <c r="J68" s="82">
        <v>23.285</v>
      </c>
      <c r="K68" s="82">
        <v>0</v>
      </c>
      <c r="L68" s="82">
        <v>0</v>
      </c>
      <c r="M68" s="82">
        <v>0</v>
      </c>
      <c r="N68" s="82">
        <v>23.285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31.715</v>
      </c>
      <c r="AF68" s="82">
        <v>0</v>
      </c>
      <c r="AG68" s="82">
        <v>0</v>
      </c>
      <c r="AH68" s="82">
        <v>0</v>
      </c>
      <c r="AI68" s="82">
        <v>31.715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23.285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-23.285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31.715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-31.715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232.85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232.85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317.14999999999998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317.14999999999998</v>
      </c>
      <c r="DF68" s="81">
        <f t="shared" ref="DF68:DF99" si="59">AR68+AU68+BB68+BI68+BP68</f>
        <v>55</v>
      </c>
      <c r="DG68" s="81">
        <f t="shared" ref="DG68:DG99" si="60">AY68+AN68+BC68+BJ68+BQ68</f>
        <v>-23.285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-31.715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-15</v>
      </c>
      <c r="D69" s="82">
        <v>0</v>
      </c>
      <c r="E69" s="82">
        <v>0</v>
      </c>
      <c r="F69" s="82">
        <v>-62.265000000000001</v>
      </c>
      <c r="G69" s="82">
        <v>-77.265000000000001</v>
      </c>
      <c r="H69" s="76"/>
      <c r="I69" s="31">
        <v>67</v>
      </c>
      <c r="J69" s="82">
        <v>15</v>
      </c>
      <c r="K69" s="82">
        <v>0</v>
      </c>
      <c r="L69" s="82">
        <v>0</v>
      </c>
      <c r="M69" s="82">
        <v>0</v>
      </c>
      <c r="N69" s="82">
        <v>15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62.265000000000001</v>
      </c>
      <c r="AF69" s="82">
        <v>0</v>
      </c>
      <c r="AG69" s="82">
        <v>0</v>
      </c>
      <c r="AH69" s="82">
        <v>0</v>
      </c>
      <c r="AI69" s="82">
        <v>62.265000000000001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-15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62.265000000000001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-62.265000000000001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150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622.65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622.65</v>
      </c>
      <c r="DF69" s="81">
        <f t="shared" si="59"/>
        <v>77.265000000000001</v>
      </c>
      <c r="DG69" s="81">
        <f t="shared" si="60"/>
        <v>-15</v>
      </c>
      <c r="DH69" s="81">
        <f t="shared" si="61"/>
        <v>0</v>
      </c>
      <c r="DI69" s="81">
        <f t="shared" si="62"/>
        <v>0</v>
      </c>
      <c r="DJ69" s="81">
        <f t="shared" si="63"/>
        <v>-62.265000000000001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-40.935000000000002</v>
      </c>
      <c r="G70" s="82">
        <v>-40.935000000000002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40.935000000000002</v>
      </c>
      <c r="AF70" s="82">
        <v>0</v>
      </c>
      <c r="AG70" s="82">
        <v>0</v>
      </c>
      <c r="AH70" s="82">
        <v>0</v>
      </c>
      <c r="AI70" s="82">
        <v>40.935000000000002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40.935000000000002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-40.935000000000002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409.35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409.35</v>
      </c>
      <c r="DF70" s="81">
        <f t="shared" si="59"/>
        <v>40.935000000000002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-40.935000000000002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-30.928000000000001</v>
      </c>
      <c r="G71" s="82">
        <v>-30.928000000000001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30.928000000000001</v>
      </c>
      <c r="AF71" s="82">
        <v>0</v>
      </c>
      <c r="AG71" s="82">
        <v>0</v>
      </c>
      <c r="AH71" s="82">
        <v>0</v>
      </c>
      <c r="AI71" s="82">
        <v>30.928000000000001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30.928000000000001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-30.928000000000001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309.28000000000003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309.28000000000003</v>
      </c>
      <c r="DF71" s="81">
        <f t="shared" si="59"/>
        <v>30.928000000000001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-30.928000000000001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-12.683</v>
      </c>
      <c r="G72" s="82">
        <v>-12.683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-7.859</v>
      </c>
      <c r="N72" s="82">
        <v>-7.859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12.683</v>
      </c>
      <c r="AF72" s="82">
        <v>7.859</v>
      </c>
      <c r="AG72" s="82">
        <v>0</v>
      </c>
      <c r="AH72" s="82">
        <v>0</v>
      </c>
      <c r="AI72" s="82">
        <v>20.542000000000002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12.683</v>
      </c>
      <c r="BQ72" s="83">
        <f t="shared" si="47"/>
        <v>7.859</v>
      </c>
      <c r="BR72" s="83">
        <f t="shared" si="47"/>
        <v>0</v>
      </c>
      <c r="BS72" s="83">
        <f t="shared" si="47"/>
        <v>0</v>
      </c>
      <c r="BT72" s="83">
        <f t="shared" si="48"/>
        <v>-20.542000000000002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126.83</v>
      </c>
      <c r="DA72" s="80">
        <f t="shared" si="57"/>
        <v>78.59</v>
      </c>
      <c r="DB72" s="80">
        <f t="shared" si="57"/>
        <v>0</v>
      </c>
      <c r="DC72" s="80">
        <f t="shared" si="57"/>
        <v>0</v>
      </c>
      <c r="DD72" s="80">
        <f t="shared" si="58"/>
        <v>205.42000000000002</v>
      </c>
      <c r="DF72" s="81">
        <f t="shared" si="59"/>
        <v>12.683</v>
      </c>
      <c r="DG72" s="81">
        <f t="shared" si="60"/>
        <v>7.859</v>
      </c>
      <c r="DH72" s="81">
        <f t="shared" si="61"/>
        <v>0</v>
      </c>
      <c r="DI72" s="81">
        <f t="shared" si="62"/>
        <v>0</v>
      </c>
      <c r="DJ72" s="81">
        <f t="shared" si="63"/>
        <v>-20.542000000000002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-7.4539999999999997</v>
      </c>
      <c r="G73" s="82">
        <v>-7.4539999999999997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-4.6180000000000003</v>
      </c>
      <c r="N73" s="82">
        <v>-4.6180000000000003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7.4539999999999997</v>
      </c>
      <c r="AF73" s="82">
        <v>4.6180000000000003</v>
      </c>
      <c r="AG73" s="82">
        <v>0</v>
      </c>
      <c r="AH73" s="82">
        <v>0</v>
      </c>
      <c r="AI73" s="82">
        <v>12.071999999999999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7.4539999999999997</v>
      </c>
      <c r="BQ73" s="83">
        <f t="shared" si="47"/>
        <v>4.6180000000000003</v>
      </c>
      <c r="BR73" s="83">
        <f t="shared" si="47"/>
        <v>0</v>
      </c>
      <c r="BS73" s="83">
        <f t="shared" si="47"/>
        <v>0</v>
      </c>
      <c r="BT73" s="83">
        <f t="shared" si="48"/>
        <v>-12.071999999999999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74.539999999999992</v>
      </c>
      <c r="DA73" s="80">
        <f t="shared" si="57"/>
        <v>46.180000000000007</v>
      </c>
      <c r="DB73" s="80">
        <f t="shared" si="57"/>
        <v>0</v>
      </c>
      <c r="DC73" s="80">
        <f t="shared" si="57"/>
        <v>0</v>
      </c>
      <c r="DD73" s="80">
        <f t="shared" si="58"/>
        <v>120.72</v>
      </c>
      <c r="DF73" s="81">
        <f t="shared" si="59"/>
        <v>7.4539999999999997</v>
      </c>
      <c r="DG73" s="81">
        <f t="shared" si="60"/>
        <v>4.6180000000000003</v>
      </c>
      <c r="DH73" s="81">
        <f t="shared" si="61"/>
        <v>0</v>
      </c>
      <c r="DI73" s="81">
        <f t="shared" si="62"/>
        <v>0</v>
      </c>
      <c r="DJ73" s="81">
        <f t="shared" si="63"/>
        <v>-12.071999999999999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-17.506</v>
      </c>
      <c r="G74" s="82">
        <v>-17.506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-10.847</v>
      </c>
      <c r="N74" s="82">
        <v>-10.847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17.506</v>
      </c>
      <c r="AF74" s="82">
        <v>10.847</v>
      </c>
      <c r="AG74" s="82">
        <v>0</v>
      </c>
      <c r="AH74" s="82">
        <v>0</v>
      </c>
      <c r="AI74" s="82">
        <v>28.353000000000002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17.506</v>
      </c>
      <c r="BQ74" s="83">
        <f t="shared" si="47"/>
        <v>10.847</v>
      </c>
      <c r="BR74" s="83">
        <f t="shared" si="47"/>
        <v>0</v>
      </c>
      <c r="BS74" s="83">
        <f t="shared" si="47"/>
        <v>0</v>
      </c>
      <c r="BT74" s="83">
        <f t="shared" si="48"/>
        <v>-28.353000000000002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175.06</v>
      </c>
      <c r="DA74" s="80">
        <f t="shared" si="57"/>
        <v>108.47</v>
      </c>
      <c r="DB74" s="80">
        <f t="shared" si="57"/>
        <v>0</v>
      </c>
      <c r="DC74" s="80">
        <f t="shared" si="57"/>
        <v>0</v>
      </c>
      <c r="DD74" s="80">
        <f t="shared" si="58"/>
        <v>283.52999999999997</v>
      </c>
      <c r="DF74" s="81">
        <f t="shared" si="59"/>
        <v>17.506</v>
      </c>
      <c r="DG74" s="81">
        <f t="shared" si="60"/>
        <v>10.847</v>
      </c>
      <c r="DH74" s="81">
        <f t="shared" si="61"/>
        <v>0</v>
      </c>
      <c r="DI74" s="81">
        <f t="shared" si="62"/>
        <v>0</v>
      </c>
      <c r="DJ74" s="81">
        <f t="shared" si="63"/>
        <v>-28.353000000000002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-21.82</v>
      </c>
      <c r="G75" s="82">
        <v>-21.82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-13.52</v>
      </c>
      <c r="N75" s="82">
        <v>-13.52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21.82</v>
      </c>
      <c r="AF75" s="82">
        <v>13.52</v>
      </c>
      <c r="AG75" s="82">
        <v>0</v>
      </c>
      <c r="AH75" s="82">
        <v>0</v>
      </c>
      <c r="AI75" s="82">
        <v>35.340000000000003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21.82</v>
      </c>
      <c r="BQ75" s="83">
        <f t="shared" si="47"/>
        <v>13.52</v>
      </c>
      <c r="BR75" s="83">
        <f t="shared" si="47"/>
        <v>0</v>
      </c>
      <c r="BS75" s="83">
        <f t="shared" si="47"/>
        <v>0</v>
      </c>
      <c r="BT75" s="83">
        <f t="shared" si="48"/>
        <v>-35.340000000000003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218.2</v>
      </c>
      <c r="DA75" s="80">
        <f t="shared" si="57"/>
        <v>135.19999999999999</v>
      </c>
      <c r="DB75" s="80">
        <f t="shared" si="57"/>
        <v>0</v>
      </c>
      <c r="DC75" s="80">
        <f t="shared" si="57"/>
        <v>0</v>
      </c>
      <c r="DD75" s="80">
        <f t="shared" si="58"/>
        <v>353.4</v>
      </c>
      <c r="DF75" s="81">
        <f t="shared" si="59"/>
        <v>21.82</v>
      </c>
      <c r="DG75" s="81">
        <f t="shared" si="60"/>
        <v>13.52</v>
      </c>
      <c r="DH75" s="81">
        <f t="shared" si="61"/>
        <v>0</v>
      </c>
      <c r="DI75" s="81">
        <f t="shared" si="62"/>
        <v>0</v>
      </c>
      <c r="DJ75" s="81">
        <f t="shared" si="63"/>
        <v>-35.340000000000003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-22.027999999999999</v>
      </c>
      <c r="G76" s="82">
        <v>-22.027999999999999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-13.648999999999999</v>
      </c>
      <c r="N76" s="82">
        <v>-13.648999999999999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22.027999999999999</v>
      </c>
      <c r="AF76" s="82">
        <v>13.648999999999999</v>
      </c>
      <c r="AG76" s="82">
        <v>0</v>
      </c>
      <c r="AH76" s="82">
        <v>0</v>
      </c>
      <c r="AI76" s="82">
        <v>35.677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22.027999999999999</v>
      </c>
      <c r="BQ76" s="83">
        <f t="shared" si="47"/>
        <v>13.648999999999999</v>
      </c>
      <c r="BR76" s="83">
        <f t="shared" si="47"/>
        <v>0</v>
      </c>
      <c r="BS76" s="83">
        <f t="shared" si="47"/>
        <v>0</v>
      </c>
      <c r="BT76" s="83">
        <f t="shared" si="48"/>
        <v>-35.677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220.27999999999997</v>
      </c>
      <c r="DA76" s="80">
        <f t="shared" si="57"/>
        <v>136.48999999999998</v>
      </c>
      <c r="DB76" s="80">
        <f t="shared" si="57"/>
        <v>0</v>
      </c>
      <c r="DC76" s="80">
        <f t="shared" si="57"/>
        <v>0</v>
      </c>
      <c r="DD76" s="80">
        <f t="shared" si="58"/>
        <v>356.77</v>
      </c>
      <c r="DF76" s="81">
        <f t="shared" si="59"/>
        <v>22.027999999999999</v>
      </c>
      <c r="DG76" s="81">
        <f t="shared" si="60"/>
        <v>13.648999999999999</v>
      </c>
      <c r="DH76" s="81">
        <f t="shared" si="61"/>
        <v>0</v>
      </c>
      <c r="DI76" s="81">
        <f t="shared" si="62"/>
        <v>0</v>
      </c>
      <c r="DJ76" s="81">
        <f t="shared" si="63"/>
        <v>-35.677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-25.591000000000001</v>
      </c>
      <c r="G77" s="82">
        <v>-25.591000000000001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-15.856</v>
      </c>
      <c r="N77" s="82">
        <v>-15.856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25.591000000000001</v>
      </c>
      <c r="AF77" s="82">
        <v>15.856</v>
      </c>
      <c r="AG77" s="82">
        <v>0</v>
      </c>
      <c r="AH77" s="82">
        <v>0</v>
      </c>
      <c r="AI77" s="82">
        <v>41.447000000000003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25.591000000000001</v>
      </c>
      <c r="BQ77" s="83">
        <f t="shared" si="47"/>
        <v>15.856</v>
      </c>
      <c r="BR77" s="83">
        <f t="shared" si="47"/>
        <v>0</v>
      </c>
      <c r="BS77" s="83">
        <f t="shared" si="47"/>
        <v>0</v>
      </c>
      <c r="BT77" s="83">
        <f t="shared" si="48"/>
        <v>-41.447000000000003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255.91000000000003</v>
      </c>
      <c r="DA77" s="80">
        <f t="shared" si="57"/>
        <v>158.56</v>
      </c>
      <c r="DB77" s="80">
        <f t="shared" si="57"/>
        <v>0</v>
      </c>
      <c r="DC77" s="80">
        <f t="shared" si="57"/>
        <v>0</v>
      </c>
      <c r="DD77" s="80">
        <f t="shared" si="58"/>
        <v>414.47</v>
      </c>
      <c r="DF77" s="81">
        <f t="shared" si="59"/>
        <v>25.591000000000001</v>
      </c>
      <c r="DG77" s="81">
        <f t="shared" si="60"/>
        <v>15.856</v>
      </c>
      <c r="DH77" s="81">
        <f t="shared" si="61"/>
        <v>0</v>
      </c>
      <c r="DI77" s="81">
        <f t="shared" si="62"/>
        <v>0</v>
      </c>
      <c r="DJ77" s="81">
        <f t="shared" si="63"/>
        <v>-41.447000000000003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-34.267000000000003</v>
      </c>
      <c r="G78" s="82">
        <v>-34.267000000000003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-15</v>
      </c>
      <c r="N78" s="82">
        <v>-15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34.267000000000003</v>
      </c>
      <c r="AF78" s="82">
        <v>15</v>
      </c>
      <c r="AG78" s="82">
        <v>0</v>
      </c>
      <c r="AH78" s="82">
        <v>0</v>
      </c>
      <c r="AI78" s="82">
        <v>49.267000000000003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34.267000000000003</v>
      </c>
      <c r="BQ78" s="83">
        <f t="shared" si="47"/>
        <v>15</v>
      </c>
      <c r="BR78" s="83">
        <f t="shared" si="47"/>
        <v>0</v>
      </c>
      <c r="BS78" s="83">
        <f t="shared" si="47"/>
        <v>0</v>
      </c>
      <c r="BT78" s="83">
        <f t="shared" si="48"/>
        <v>-49.267000000000003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342.67</v>
      </c>
      <c r="DA78" s="80">
        <f t="shared" si="57"/>
        <v>150</v>
      </c>
      <c r="DB78" s="80">
        <f t="shared" si="57"/>
        <v>0</v>
      </c>
      <c r="DC78" s="80">
        <f t="shared" si="57"/>
        <v>0</v>
      </c>
      <c r="DD78" s="80">
        <f t="shared" si="58"/>
        <v>492.67</v>
      </c>
      <c r="DF78" s="81">
        <f t="shared" si="59"/>
        <v>34.267000000000003</v>
      </c>
      <c r="DG78" s="81">
        <f t="shared" si="60"/>
        <v>15</v>
      </c>
      <c r="DH78" s="81">
        <f t="shared" si="61"/>
        <v>0</v>
      </c>
      <c r="DI78" s="81">
        <f t="shared" si="62"/>
        <v>0</v>
      </c>
      <c r="DJ78" s="81">
        <f t="shared" si="63"/>
        <v>-49.267000000000003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-63.738</v>
      </c>
      <c r="G79" s="82">
        <v>-63.738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63.738</v>
      </c>
      <c r="AF79" s="82">
        <v>0</v>
      </c>
      <c r="AG79" s="82">
        <v>0</v>
      </c>
      <c r="AH79" s="82">
        <v>0</v>
      </c>
      <c r="AI79" s="82">
        <v>63.738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63.738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-63.738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637.38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637.38</v>
      </c>
      <c r="DF79" s="81">
        <f t="shared" si="59"/>
        <v>63.738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-63.738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-52.328000000000003</v>
      </c>
      <c r="G80" s="82">
        <v>-52.328000000000003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52.328000000000003</v>
      </c>
      <c r="AF80" s="82">
        <v>0</v>
      </c>
      <c r="AG80" s="82">
        <v>0</v>
      </c>
      <c r="AH80" s="82">
        <v>0</v>
      </c>
      <c r="AI80" s="82">
        <v>52.328000000000003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52.328000000000003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-52.328000000000003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523.28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523.28</v>
      </c>
      <c r="DF80" s="81">
        <f t="shared" si="59"/>
        <v>52.328000000000003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-52.328000000000003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-38.314999999999998</v>
      </c>
      <c r="G81" s="82">
        <v>-38.314999999999998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38.314999999999998</v>
      </c>
      <c r="AF81" s="82">
        <v>0</v>
      </c>
      <c r="AG81" s="82">
        <v>0</v>
      </c>
      <c r="AH81" s="82">
        <v>0</v>
      </c>
      <c r="AI81" s="82">
        <v>38.314999999999998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38.314999999999998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-38.314999999999998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383.15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383.15</v>
      </c>
      <c r="DF81" s="81">
        <f t="shared" si="59"/>
        <v>38.314999999999998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-38.314999999999998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-61.625999999999998</v>
      </c>
      <c r="G82" s="82">
        <v>-61.625999999999998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61.625999999999998</v>
      </c>
      <c r="AF82" s="82">
        <v>0</v>
      </c>
      <c r="AG82" s="82">
        <v>0</v>
      </c>
      <c r="AH82" s="82">
        <v>0</v>
      </c>
      <c r="AI82" s="82">
        <v>61.625999999999998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61.625999999999998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-61.625999999999998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616.26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616.26</v>
      </c>
      <c r="DF82" s="81">
        <f t="shared" si="59"/>
        <v>61.625999999999998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-61.625999999999998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-90</v>
      </c>
      <c r="D83" s="82">
        <v>0</v>
      </c>
      <c r="E83" s="82">
        <v>0</v>
      </c>
      <c r="F83" s="82">
        <v>-100.16800000000001</v>
      </c>
      <c r="G83" s="82">
        <v>-190.16800000000001</v>
      </c>
      <c r="H83" s="76"/>
      <c r="I83" s="31">
        <v>81</v>
      </c>
      <c r="J83" s="82">
        <v>90</v>
      </c>
      <c r="K83" s="82">
        <v>0</v>
      </c>
      <c r="L83" s="82">
        <v>0</v>
      </c>
      <c r="M83" s="82">
        <v>0</v>
      </c>
      <c r="N83" s="82">
        <v>90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100.16800000000001</v>
      </c>
      <c r="AF83" s="82">
        <v>0</v>
      </c>
      <c r="AG83" s="82">
        <v>0</v>
      </c>
      <c r="AH83" s="82">
        <v>0</v>
      </c>
      <c r="AI83" s="82">
        <v>100.16800000000001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100.16800000000001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-100.16800000000001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1001.6800000000001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1001.6800000000001</v>
      </c>
      <c r="DF83" s="81">
        <f t="shared" si="59"/>
        <v>190.16800000000001</v>
      </c>
      <c r="DG83" s="81">
        <f t="shared" si="60"/>
        <v>-90</v>
      </c>
      <c r="DH83" s="81">
        <f t="shared" si="61"/>
        <v>0</v>
      </c>
      <c r="DI83" s="81">
        <f t="shared" si="62"/>
        <v>0</v>
      </c>
      <c r="DJ83" s="81">
        <f t="shared" si="63"/>
        <v>-100.16800000000001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-17</v>
      </c>
      <c r="D84" s="82">
        <v>0</v>
      </c>
      <c r="E84" s="82">
        <v>0</v>
      </c>
      <c r="F84" s="82">
        <v>0</v>
      </c>
      <c r="G84" s="82">
        <v>-17</v>
      </c>
      <c r="H84" s="76"/>
      <c r="I84" s="31">
        <v>82</v>
      </c>
      <c r="J84" s="82">
        <v>17</v>
      </c>
      <c r="K84" s="82">
        <v>0</v>
      </c>
      <c r="L84" s="82">
        <v>0</v>
      </c>
      <c r="M84" s="82">
        <v>0</v>
      </c>
      <c r="N84" s="82">
        <v>17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170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17</v>
      </c>
      <c r="DG84" s="81">
        <f t="shared" si="60"/>
        <v>-17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-27</v>
      </c>
      <c r="D85" s="82">
        <v>0</v>
      </c>
      <c r="E85" s="82">
        <v>0</v>
      </c>
      <c r="F85" s="82">
        <v>0</v>
      </c>
      <c r="G85" s="82">
        <v>-27</v>
      </c>
      <c r="H85" s="76"/>
      <c r="I85" s="31">
        <v>83</v>
      </c>
      <c r="J85" s="82">
        <v>27</v>
      </c>
      <c r="K85" s="82">
        <v>0</v>
      </c>
      <c r="L85" s="82">
        <v>0</v>
      </c>
      <c r="M85" s="82">
        <v>0</v>
      </c>
      <c r="N85" s="82">
        <v>27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27</v>
      </c>
      <c r="DG85" s="81">
        <f t="shared" si="60"/>
        <v>-27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-32</v>
      </c>
      <c r="D86" s="82">
        <v>0</v>
      </c>
      <c r="E86" s="82">
        <v>0</v>
      </c>
      <c r="F86" s="82">
        <v>0</v>
      </c>
      <c r="G86" s="82">
        <v>-32</v>
      </c>
      <c r="H86" s="76"/>
      <c r="I86" s="31">
        <v>84</v>
      </c>
      <c r="J86" s="82">
        <v>32</v>
      </c>
      <c r="K86" s="82">
        <v>0</v>
      </c>
      <c r="L86" s="82">
        <v>0</v>
      </c>
      <c r="M86" s="82">
        <v>0</v>
      </c>
      <c r="N86" s="82">
        <v>32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320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320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32</v>
      </c>
      <c r="DG86" s="81">
        <f t="shared" si="60"/>
        <v>-32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</v>
      </c>
      <c r="D87" s="82">
        <v>0</v>
      </c>
      <c r="E87" s="82">
        <v>0</v>
      </c>
      <c r="F87" s="82">
        <v>-0.28799999999999998</v>
      </c>
      <c r="G87" s="82">
        <v>-5.2880000000000003</v>
      </c>
      <c r="H87" s="76"/>
      <c r="I87" s="31">
        <v>85</v>
      </c>
      <c r="J87" s="82">
        <v>5</v>
      </c>
      <c r="K87" s="82">
        <v>0</v>
      </c>
      <c r="L87" s="82">
        <v>0</v>
      </c>
      <c r="M87" s="82">
        <v>0</v>
      </c>
      <c r="N87" s="82">
        <v>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0.28799999999999998</v>
      </c>
      <c r="AF87" s="82">
        <v>0</v>
      </c>
      <c r="AG87" s="82">
        <v>0</v>
      </c>
      <c r="AH87" s="82">
        <v>0</v>
      </c>
      <c r="AI87" s="82">
        <v>0.28799999999999998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0.28799999999999998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-0.28799999999999998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2.88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2.88</v>
      </c>
      <c r="DF87" s="81">
        <f t="shared" si="59"/>
        <v>5.2880000000000003</v>
      </c>
      <c r="DG87" s="81">
        <f t="shared" si="60"/>
        <v>-5</v>
      </c>
      <c r="DH87" s="81">
        <f t="shared" si="61"/>
        <v>0</v>
      </c>
      <c r="DI87" s="81">
        <f t="shared" si="62"/>
        <v>0</v>
      </c>
      <c r="DJ87" s="81">
        <f t="shared" si="63"/>
        <v>-0.28799999999999998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-15</v>
      </c>
      <c r="D88" s="82">
        <v>0</v>
      </c>
      <c r="E88" s="82">
        <v>0</v>
      </c>
      <c r="F88" s="82">
        <v>-4.1609999999999996</v>
      </c>
      <c r="G88" s="82">
        <v>-19.161000000000001</v>
      </c>
      <c r="H88" s="76"/>
      <c r="I88" s="31">
        <v>86</v>
      </c>
      <c r="J88" s="82">
        <v>15</v>
      </c>
      <c r="K88" s="82">
        <v>0</v>
      </c>
      <c r="L88" s="82">
        <v>0</v>
      </c>
      <c r="M88" s="82">
        <v>0</v>
      </c>
      <c r="N88" s="82">
        <v>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4.1609999999999996</v>
      </c>
      <c r="AF88" s="82">
        <v>0</v>
      </c>
      <c r="AG88" s="82">
        <v>0</v>
      </c>
      <c r="AH88" s="82">
        <v>0</v>
      </c>
      <c r="AI88" s="82">
        <v>4.1609999999999996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4.1609999999999996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-4.1609999999999996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41.61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41.61</v>
      </c>
      <c r="DF88" s="81">
        <f t="shared" si="59"/>
        <v>19.161000000000001</v>
      </c>
      <c r="DG88" s="81">
        <f t="shared" si="60"/>
        <v>-15</v>
      </c>
      <c r="DH88" s="81">
        <f t="shared" si="61"/>
        <v>0</v>
      </c>
      <c r="DI88" s="81">
        <f t="shared" si="62"/>
        <v>0</v>
      </c>
      <c r="DJ88" s="81">
        <f t="shared" si="63"/>
        <v>-4.1609999999999996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-35</v>
      </c>
      <c r="D89" s="82">
        <v>0</v>
      </c>
      <c r="E89" s="82">
        <v>0</v>
      </c>
      <c r="F89" s="82">
        <v>-13.103999999999999</v>
      </c>
      <c r="G89" s="82">
        <v>-48.103999999999999</v>
      </c>
      <c r="H89" s="76"/>
      <c r="I89" s="31">
        <v>87</v>
      </c>
      <c r="J89" s="82">
        <v>35</v>
      </c>
      <c r="K89" s="82">
        <v>0</v>
      </c>
      <c r="L89" s="82">
        <v>0</v>
      </c>
      <c r="M89" s="82">
        <v>0</v>
      </c>
      <c r="N89" s="82">
        <v>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13.103999999999999</v>
      </c>
      <c r="AF89" s="82">
        <v>0</v>
      </c>
      <c r="AG89" s="82">
        <v>0</v>
      </c>
      <c r="AH89" s="82">
        <v>0</v>
      </c>
      <c r="AI89" s="82">
        <v>13.103999999999999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13.103999999999999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-13.103999999999999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131.04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131.04</v>
      </c>
      <c r="DF89" s="81">
        <f t="shared" si="59"/>
        <v>48.103999999999999</v>
      </c>
      <c r="DG89" s="81">
        <f t="shared" si="60"/>
        <v>-35</v>
      </c>
      <c r="DH89" s="81">
        <f t="shared" si="61"/>
        <v>0</v>
      </c>
      <c r="DI89" s="81">
        <f t="shared" si="62"/>
        <v>0</v>
      </c>
      <c r="DJ89" s="81">
        <f t="shared" si="63"/>
        <v>-13.103999999999999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-45</v>
      </c>
      <c r="D90" s="82">
        <v>0</v>
      </c>
      <c r="E90" s="82">
        <v>0</v>
      </c>
      <c r="F90" s="82">
        <v>-29.404</v>
      </c>
      <c r="G90" s="82">
        <v>-74.403999999999996</v>
      </c>
      <c r="H90" s="76"/>
      <c r="I90" s="31">
        <v>88</v>
      </c>
      <c r="J90" s="82">
        <v>45</v>
      </c>
      <c r="K90" s="82">
        <v>0</v>
      </c>
      <c r="L90" s="82">
        <v>0</v>
      </c>
      <c r="M90" s="82">
        <v>0</v>
      </c>
      <c r="N90" s="82">
        <v>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29.404</v>
      </c>
      <c r="AF90" s="82">
        <v>0</v>
      </c>
      <c r="AG90" s="82">
        <v>0</v>
      </c>
      <c r="AH90" s="82">
        <v>0</v>
      </c>
      <c r="AI90" s="82">
        <v>29.404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29.404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-29.404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294.04000000000002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294.04000000000002</v>
      </c>
      <c r="DF90" s="81">
        <f t="shared" si="59"/>
        <v>74.403999999999996</v>
      </c>
      <c r="DG90" s="81">
        <f t="shared" si="60"/>
        <v>-45</v>
      </c>
      <c r="DH90" s="81">
        <f t="shared" si="61"/>
        <v>0</v>
      </c>
      <c r="DI90" s="81">
        <f t="shared" si="62"/>
        <v>0</v>
      </c>
      <c r="DJ90" s="81">
        <f t="shared" si="63"/>
        <v>-29.404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-25</v>
      </c>
      <c r="D91" s="82">
        <v>0</v>
      </c>
      <c r="E91" s="82">
        <v>0</v>
      </c>
      <c r="F91" s="82">
        <v>-36.113999999999997</v>
      </c>
      <c r="G91" s="82">
        <v>-61.113999999999997</v>
      </c>
      <c r="H91" s="76"/>
      <c r="I91" s="31">
        <v>89</v>
      </c>
      <c r="J91" s="82">
        <v>25</v>
      </c>
      <c r="K91" s="82">
        <v>0</v>
      </c>
      <c r="L91" s="82">
        <v>0</v>
      </c>
      <c r="M91" s="82">
        <v>0</v>
      </c>
      <c r="N91" s="82">
        <v>25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36.113999999999997</v>
      </c>
      <c r="AF91" s="82">
        <v>0</v>
      </c>
      <c r="AG91" s="82">
        <v>0</v>
      </c>
      <c r="AH91" s="82">
        <v>0</v>
      </c>
      <c r="AI91" s="82">
        <v>36.113999999999997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36.113999999999997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-36.113999999999997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361.14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361.14</v>
      </c>
      <c r="DF91" s="81">
        <f t="shared" si="59"/>
        <v>61.113999999999997</v>
      </c>
      <c r="DG91" s="81">
        <f t="shared" si="60"/>
        <v>-25</v>
      </c>
      <c r="DH91" s="81">
        <f t="shared" si="61"/>
        <v>0</v>
      </c>
      <c r="DI91" s="81">
        <f t="shared" si="62"/>
        <v>0</v>
      </c>
      <c r="DJ91" s="81">
        <f t="shared" si="63"/>
        <v>-36.113999999999997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-35</v>
      </c>
      <c r="D92" s="82">
        <v>0</v>
      </c>
      <c r="E92" s="82">
        <v>0</v>
      </c>
      <c r="F92" s="82">
        <v>-50.186</v>
      </c>
      <c r="G92" s="82">
        <v>-85.186000000000007</v>
      </c>
      <c r="H92" s="76"/>
      <c r="I92" s="31">
        <v>90</v>
      </c>
      <c r="J92" s="82">
        <v>35</v>
      </c>
      <c r="K92" s="82">
        <v>0</v>
      </c>
      <c r="L92" s="82">
        <v>0</v>
      </c>
      <c r="M92" s="82">
        <v>0</v>
      </c>
      <c r="N92" s="82">
        <v>35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50.186</v>
      </c>
      <c r="AF92" s="82">
        <v>0</v>
      </c>
      <c r="AG92" s="82">
        <v>0</v>
      </c>
      <c r="AH92" s="82">
        <v>0</v>
      </c>
      <c r="AI92" s="82">
        <v>50.186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35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-35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50.186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-50.186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350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350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501.86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501.86</v>
      </c>
      <c r="DF92" s="81">
        <f t="shared" si="59"/>
        <v>85.186000000000007</v>
      </c>
      <c r="DG92" s="81">
        <f t="shared" si="60"/>
        <v>-35</v>
      </c>
      <c r="DH92" s="81">
        <f t="shared" si="61"/>
        <v>0</v>
      </c>
      <c r="DI92" s="81">
        <f t="shared" si="62"/>
        <v>0</v>
      </c>
      <c r="DJ92" s="81">
        <f t="shared" si="63"/>
        <v>-50.186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-27.094999999999999</v>
      </c>
      <c r="D93" s="82">
        <v>0</v>
      </c>
      <c r="E93" s="82">
        <v>0</v>
      </c>
      <c r="F93" s="82">
        <v>-36.905000000000001</v>
      </c>
      <c r="G93" s="82">
        <v>-64</v>
      </c>
      <c r="H93" s="76"/>
      <c r="I93" s="31">
        <v>91</v>
      </c>
      <c r="J93" s="82">
        <v>27.094999999999999</v>
      </c>
      <c r="K93" s="82">
        <v>0</v>
      </c>
      <c r="L93" s="82">
        <v>0</v>
      </c>
      <c r="M93" s="82">
        <v>0</v>
      </c>
      <c r="N93" s="82">
        <v>27.094999999999999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36.905000000000001</v>
      </c>
      <c r="AF93" s="82">
        <v>0</v>
      </c>
      <c r="AG93" s="82">
        <v>0</v>
      </c>
      <c r="AH93" s="82">
        <v>0</v>
      </c>
      <c r="AI93" s="82">
        <v>36.905000000000001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27.094999999999999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-27.094999999999999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36.905000000000001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-36.905000000000001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270.95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270.95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369.05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369.05</v>
      </c>
      <c r="DF93" s="81">
        <f t="shared" si="59"/>
        <v>64</v>
      </c>
      <c r="DG93" s="81">
        <f t="shared" si="60"/>
        <v>-27.094999999999999</v>
      </c>
      <c r="DH93" s="81">
        <f t="shared" si="61"/>
        <v>0</v>
      </c>
      <c r="DI93" s="81">
        <f t="shared" si="62"/>
        <v>0</v>
      </c>
      <c r="DJ93" s="81">
        <f t="shared" si="63"/>
        <v>-36.905000000000001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-8.4670000000000005</v>
      </c>
      <c r="D94" s="82">
        <v>0</v>
      </c>
      <c r="E94" s="82">
        <v>0</v>
      </c>
      <c r="F94" s="82">
        <v>-11.532999999999999</v>
      </c>
      <c r="G94" s="82">
        <v>-20</v>
      </c>
      <c r="H94" s="76"/>
      <c r="I94" s="31">
        <v>92</v>
      </c>
      <c r="J94" s="82">
        <v>8.4670000000000005</v>
      </c>
      <c r="K94" s="82">
        <v>0</v>
      </c>
      <c r="L94" s="82">
        <v>0</v>
      </c>
      <c r="M94" s="82">
        <v>0</v>
      </c>
      <c r="N94" s="82">
        <v>8.4670000000000005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11.532999999999999</v>
      </c>
      <c r="AF94" s="82">
        <v>0</v>
      </c>
      <c r="AG94" s="82">
        <v>0</v>
      </c>
      <c r="AH94" s="82">
        <v>0</v>
      </c>
      <c r="AI94" s="82">
        <v>11.532999999999999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8.4670000000000005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-8.4670000000000005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11.532999999999999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-11.532999999999999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84.67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84.67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115.33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115.33</v>
      </c>
      <c r="DF94" s="81">
        <f t="shared" si="59"/>
        <v>20</v>
      </c>
      <c r="DG94" s="81">
        <f t="shared" si="60"/>
        <v>-8.4670000000000005</v>
      </c>
      <c r="DH94" s="81">
        <f t="shared" si="61"/>
        <v>0</v>
      </c>
      <c r="DI94" s="81">
        <f t="shared" si="62"/>
        <v>0</v>
      </c>
      <c r="DJ94" s="81">
        <f t="shared" si="63"/>
        <v>-11.532999999999999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0.18346175000000003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-0.18346175000000003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0.6914094999999999</v>
      </c>
      <c r="BQ99" s="87">
        <f t="shared" ref="BQ99:BT99" si="68">SUM(BQ3:BQ98)/4000</f>
        <v>2.0337249999999998E-2</v>
      </c>
      <c r="BR99" s="87">
        <f t="shared" si="68"/>
        <v>0</v>
      </c>
      <c r="BS99" s="87">
        <f t="shared" si="68"/>
        <v>0</v>
      </c>
      <c r="BT99" s="87">
        <f t="shared" si="68"/>
        <v>-0.71174674999999998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0.18346175000000001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0.18346175000000001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0.69140950000000012</v>
      </c>
      <c r="DA99" s="89">
        <f t="shared" ref="DA99:DD99" si="73">SUM(DA3:DA98)/40000</f>
        <v>2.0337250000000001E-2</v>
      </c>
      <c r="DB99" s="89">
        <f t="shared" si="73"/>
        <v>0</v>
      </c>
      <c r="DC99" s="89">
        <f t="shared" si="73"/>
        <v>0</v>
      </c>
      <c r="DD99" s="89">
        <f t="shared" si="73"/>
        <v>0.71174675000000009</v>
      </c>
      <c r="DE99" s="86"/>
      <c r="DF99" s="81">
        <f t="shared" si="59"/>
        <v>0.87487124999999999</v>
      </c>
      <c r="DG99" s="81">
        <f t="shared" si="60"/>
        <v>-0.16312450000000003</v>
      </c>
      <c r="DH99" s="81">
        <f t="shared" si="61"/>
        <v>0</v>
      </c>
      <c r="DI99" s="81">
        <f t="shared" si="62"/>
        <v>0</v>
      </c>
      <c r="DJ99" s="81">
        <f t="shared" si="63"/>
        <v>-0.71174674999999998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337.0752</v>
      </c>
      <c r="I3" s="178">
        <f ca="1">INDIRECT("BRPL_EOD!" &amp; $V$3 &amp; X3)</f>
        <v>258.56</v>
      </c>
      <c r="J3" s="176">
        <f ca="1">INDIRECT("BYPL_EOD!" &amp; $V$3 &amp; X3)</f>
        <v>76.61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337.09000000000003</v>
      </c>
      <c r="N3" s="175">
        <f ca="1">INDIRECT("BRPL_ISGS_exbus!" &amp; $V$3 &amp; X3)</f>
        <v>258.54864787445484</v>
      </c>
      <c r="O3" s="176">
        <f ca="1">INDIRECT("BYPL_ISGS_exbus!" &amp; $V$3 &amp; X3)</f>
        <v>76.606636423507069</v>
      </c>
      <c r="P3" s="176">
        <f ca="1">INDIRECT("TPDDL_ISGS_exbus!" &amp; $V$3 &amp; X3)</f>
        <v>1.9199157020380311</v>
      </c>
      <c r="Q3" s="176">
        <f ca="1">INDIRECT("NDMC_ISGS_exbus!" &amp; $V$3 &amp; X3)</f>
        <v>0</v>
      </c>
      <c r="R3" s="177">
        <f ca="1">SUM(N3:Q3)</f>
        <v>337.07519999999994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337.0752</v>
      </c>
      <c r="I4" s="183">
        <f t="shared" ref="I4:I67" ca="1" si="5">INDIRECT("BRPL_EOD!" &amp; $V$3 &amp; X4)</f>
        <v>258.56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337.09000000000003</v>
      </c>
      <c r="N4" s="179">
        <f t="shared" ref="N4:N67" ca="1" si="10">INDIRECT("BRPL_ISGS_exbus!" &amp; $V$3 &amp; X4)</f>
        <v>258.54864787445484</v>
      </c>
      <c r="O4" s="180">
        <f t="shared" ref="O4:O67" ca="1" si="11">INDIRECT("BYPL_ISGS_exbus!" &amp; $V$3 &amp; X4)</f>
        <v>76.606636423507069</v>
      </c>
      <c r="P4" s="180">
        <f t="shared" ref="P4:P67" ca="1" si="12">INDIRECT("TPDDL_ISGS_exbus!" &amp; $V$3 &amp; X4)</f>
        <v>1.9199157020380311</v>
      </c>
      <c r="Q4" s="180">
        <f t="shared" ref="Q4:Q67" ca="1" si="13">INDIRECT("NDMC_ISGS_exbus!" &amp; $V$3 &amp; X4)</f>
        <v>0</v>
      </c>
      <c r="R4" s="181">
        <f t="shared" ref="R4:R67" ca="1" si="14">SUM(N4:Q4)</f>
        <v>337.07519999999994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337.0752</v>
      </c>
      <c r="I5" s="183">
        <f t="shared" ca="1" si="5"/>
        <v>258.56</v>
      </c>
      <c r="J5" s="180">
        <f t="shared" ca="1" si="6"/>
        <v>76.61</v>
      </c>
      <c r="K5" s="180">
        <f t="shared" ca="1" si="7"/>
        <v>1.92</v>
      </c>
      <c r="L5" s="180">
        <f t="shared" ca="1" si="8"/>
        <v>0</v>
      </c>
      <c r="M5" s="181">
        <f t="shared" ca="1" si="9"/>
        <v>337.09000000000003</v>
      </c>
      <c r="N5" s="179">
        <f t="shared" ca="1" si="10"/>
        <v>258.54864787445484</v>
      </c>
      <c r="O5" s="180">
        <f t="shared" ca="1" si="11"/>
        <v>76.606636423507069</v>
      </c>
      <c r="P5" s="180">
        <f t="shared" ca="1" si="12"/>
        <v>1.9199157020380311</v>
      </c>
      <c r="Q5" s="180">
        <f t="shared" ca="1" si="13"/>
        <v>0</v>
      </c>
      <c r="R5" s="181">
        <f t="shared" ca="1" si="14"/>
        <v>337.07519999999994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337.0752</v>
      </c>
      <c r="I6" s="183">
        <f t="shared" ca="1" si="5"/>
        <v>258.56</v>
      </c>
      <c r="J6" s="180">
        <f t="shared" ca="1" si="6"/>
        <v>76.61</v>
      </c>
      <c r="K6" s="180">
        <f t="shared" ca="1" si="7"/>
        <v>1.92</v>
      </c>
      <c r="L6" s="180">
        <f t="shared" ca="1" si="8"/>
        <v>0</v>
      </c>
      <c r="M6" s="181">
        <f t="shared" ca="1" si="9"/>
        <v>337.09000000000003</v>
      </c>
      <c r="N6" s="179">
        <f t="shared" ca="1" si="10"/>
        <v>258.54864787445484</v>
      </c>
      <c r="O6" s="180">
        <f t="shared" ca="1" si="11"/>
        <v>76.606636423507069</v>
      </c>
      <c r="P6" s="180">
        <f t="shared" ca="1" si="12"/>
        <v>1.9199157020380311</v>
      </c>
      <c r="Q6" s="180">
        <f t="shared" ca="1" si="13"/>
        <v>0</v>
      </c>
      <c r="R6" s="181">
        <f t="shared" ca="1" si="14"/>
        <v>337.07519999999994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337.0752</v>
      </c>
      <c r="I7" s="183">
        <f t="shared" ca="1" si="5"/>
        <v>258.56</v>
      </c>
      <c r="J7" s="180">
        <f t="shared" ca="1" si="6"/>
        <v>76.61</v>
      </c>
      <c r="K7" s="180">
        <f t="shared" ca="1" si="7"/>
        <v>1.92</v>
      </c>
      <c r="L7" s="180">
        <f t="shared" ca="1" si="8"/>
        <v>0</v>
      </c>
      <c r="M7" s="181">
        <f t="shared" ca="1" si="9"/>
        <v>337.09000000000003</v>
      </c>
      <c r="N7" s="179">
        <f t="shared" ca="1" si="10"/>
        <v>258.54864787445484</v>
      </c>
      <c r="O7" s="180">
        <f t="shared" ca="1" si="11"/>
        <v>76.606636423507069</v>
      </c>
      <c r="P7" s="180">
        <f t="shared" ca="1" si="12"/>
        <v>1.9199157020380311</v>
      </c>
      <c r="Q7" s="180">
        <f t="shared" ca="1" si="13"/>
        <v>0</v>
      </c>
      <c r="R7" s="181">
        <f t="shared" ca="1" si="14"/>
        <v>337.07519999999994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337.0752</v>
      </c>
      <c r="I8" s="183">
        <f t="shared" ca="1" si="5"/>
        <v>258.56</v>
      </c>
      <c r="J8" s="180">
        <f t="shared" ca="1" si="6"/>
        <v>76.61</v>
      </c>
      <c r="K8" s="180">
        <f t="shared" ca="1" si="7"/>
        <v>1.92</v>
      </c>
      <c r="L8" s="180">
        <f t="shared" ca="1" si="8"/>
        <v>0</v>
      </c>
      <c r="M8" s="181">
        <f t="shared" ca="1" si="9"/>
        <v>337.09000000000003</v>
      </c>
      <c r="N8" s="179">
        <f t="shared" ca="1" si="10"/>
        <v>258.54864787445484</v>
      </c>
      <c r="O8" s="180">
        <f t="shared" ca="1" si="11"/>
        <v>76.606636423507069</v>
      </c>
      <c r="P8" s="180">
        <f t="shared" ca="1" si="12"/>
        <v>1.9199157020380311</v>
      </c>
      <c r="Q8" s="180">
        <f t="shared" ca="1" si="13"/>
        <v>0</v>
      </c>
      <c r="R8" s="181">
        <f t="shared" ca="1" si="14"/>
        <v>337.07519999999994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337.0752</v>
      </c>
      <c r="I9" s="183">
        <f t="shared" ca="1" si="5"/>
        <v>258.56</v>
      </c>
      <c r="J9" s="180">
        <f t="shared" ca="1" si="6"/>
        <v>76.61</v>
      </c>
      <c r="K9" s="180">
        <f t="shared" ca="1" si="7"/>
        <v>1.92</v>
      </c>
      <c r="L9" s="180">
        <f t="shared" ca="1" si="8"/>
        <v>0</v>
      </c>
      <c r="M9" s="181">
        <f t="shared" ca="1" si="9"/>
        <v>337.09000000000003</v>
      </c>
      <c r="N9" s="179">
        <f t="shared" ca="1" si="10"/>
        <v>258.54864787445484</v>
      </c>
      <c r="O9" s="180">
        <f t="shared" ca="1" si="11"/>
        <v>76.606636423507069</v>
      </c>
      <c r="P9" s="180">
        <f t="shared" ca="1" si="12"/>
        <v>1.9199157020380311</v>
      </c>
      <c r="Q9" s="180">
        <f t="shared" ca="1" si="13"/>
        <v>0</v>
      </c>
      <c r="R9" s="181">
        <f t="shared" ca="1" si="14"/>
        <v>337.07519999999994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337.0752</v>
      </c>
      <c r="I10" s="183">
        <f t="shared" ca="1" si="5"/>
        <v>258.56</v>
      </c>
      <c r="J10" s="180">
        <f t="shared" ca="1" si="6"/>
        <v>76.61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337.09000000000003</v>
      </c>
      <c r="N10" s="179">
        <f t="shared" ca="1" si="10"/>
        <v>258.54864787445484</v>
      </c>
      <c r="O10" s="180">
        <f t="shared" ca="1" si="11"/>
        <v>76.606636423507069</v>
      </c>
      <c r="P10" s="180">
        <f t="shared" ca="1" si="12"/>
        <v>1.9199157020380311</v>
      </c>
      <c r="Q10" s="180">
        <f t="shared" ca="1" si="13"/>
        <v>0</v>
      </c>
      <c r="R10" s="181">
        <f t="shared" ca="1" si="14"/>
        <v>337.07519999999994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337.0752</v>
      </c>
      <c r="I11" s="183">
        <f t="shared" ca="1" si="5"/>
        <v>258.56</v>
      </c>
      <c r="J11" s="180">
        <f t="shared" ca="1" si="6"/>
        <v>76.61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337.09000000000003</v>
      </c>
      <c r="N11" s="179">
        <f t="shared" ca="1" si="10"/>
        <v>258.54864787445484</v>
      </c>
      <c r="O11" s="180">
        <f t="shared" ca="1" si="11"/>
        <v>76.606636423507069</v>
      </c>
      <c r="P11" s="180">
        <f t="shared" ca="1" si="12"/>
        <v>1.9199157020380311</v>
      </c>
      <c r="Q11" s="180">
        <f t="shared" ca="1" si="13"/>
        <v>0</v>
      </c>
      <c r="R11" s="181">
        <f t="shared" ca="1" si="14"/>
        <v>337.07519999999994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337.0752</v>
      </c>
      <c r="I12" s="183">
        <f t="shared" ca="1" si="5"/>
        <v>258.56</v>
      </c>
      <c r="J12" s="180">
        <f t="shared" ca="1" si="6"/>
        <v>76.61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337.09000000000003</v>
      </c>
      <c r="N12" s="179">
        <f t="shared" ca="1" si="10"/>
        <v>258.54864787445484</v>
      </c>
      <c r="O12" s="180">
        <f t="shared" ca="1" si="11"/>
        <v>76.606636423507069</v>
      </c>
      <c r="P12" s="180">
        <f t="shared" ca="1" si="12"/>
        <v>1.9199157020380311</v>
      </c>
      <c r="Q12" s="180">
        <f t="shared" ca="1" si="13"/>
        <v>0</v>
      </c>
      <c r="R12" s="181">
        <f t="shared" ca="1" si="14"/>
        <v>337.07519999999994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337.0752</v>
      </c>
      <c r="I13" s="183">
        <f t="shared" ca="1" si="5"/>
        <v>258.56</v>
      </c>
      <c r="J13" s="180">
        <f t="shared" ca="1" si="6"/>
        <v>76.61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337.09000000000003</v>
      </c>
      <c r="N13" s="179">
        <f t="shared" ca="1" si="10"/>
        <v>258.54864787445484</v>
      </c>
      <c r="O13" s="180">
        <f t="shared" ca="1" si="11"/>
        <v>76.606636423507069</v>
      </c>
      <c r="P13" s="180">
        <f t="shared" ca="1" si="12"/>
        <v>1.9199157020380311</v>
      </c>
      <c r="Q13" s="180">
        <f t="shared" ca="1" si="13"/>
        <v>0</v>
      </c>
      <c r="R13" s="181">
        <f t="shared" ca="1" si="14"/>
        <v>337.07519999999994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337.0752</v>
      </c>
      <c r="I14" s="183">
        <f t="shared" ca="1" si="5"/>
        <v>258.56</v>
      </c>
      <c r="J14" s="180">
        <f t="shared" ca="1" si="6"/>
        <v>76.61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337.09000000000003</v>
      </c>
      <c r="N14" s="179">
        <f t="shared" ca="1" si="10"/>
        <v>258.54864787445484</v>
      </c>
      <c r="O14" s="180">
        <f t="shared" ca="1" si="11"/>
        <v>76.606636423507069</v>
      </c>
      <c r="P14" s="180">
        <f t="shared" ca="1" si="12"/>
        <v>1.9199157020380311</v>
      </c>
      <c r="Q14" s="180">
        <f t="shared" ca="1" si="13"/>
        <v>0</v>
      </c>
      <c r="R14" s="181">
        <f t="shared" ca="1" si="14"/>
        <v>337.07519999999994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337.0752</v>
      </c>
      <c r="I15" s="183">
        <f t="shared" ca="1" si="5"/>
        <v>258.56</v>
      </c>
      <c r="J15" s="180">
        <f t="shared" ca="1" si="6"/>
        <v>76.61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337.09000000000003</v>
      </c>
      <c r="N15" s="179">
        <f t="shared" ca="1" si="10"/>
        <v>258.54864787445484</v>
      </c>
      <c r="O15" s="180">
        <f t="shared" ca="1" si="11"/>
        <v>76.606636423507069</v>
      </c>
      <c r="P15" s="180">
        <f t="shared" ca="1" si="12"/>
        <v>1.9199157020380311</v>
      </c>
      <c r="Q15" s="180">
        <f t="shared" ca="1" si="13"/>
        <v>0</v>
      </c>
      <c r="R15" s="181">
        <f t="shared" ca="1" si="14"/>
        <v>337.07519999999994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337.0752</v>
      </c>
      <c r="I16" s="183">
        <f t="shared" ca="1" si="5"/>
        <v>258.56</v>
      </c>
      <c r="J16" s="180">
        <f t="shared" ca="1" si="6"/>
        <v>76.61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337.09000000000003</v>
      </c>
      <c r="N16" s="179">
        <f t="shared" ca="1" si="10"/>
        <v>258.54864787445484</v>
      </c>
      <c r="O16" s="180">
        <f t="shared" ca="1" si="11"/>
        <v>76.606636423507069</v>
      </c>
      <c r="P16" s="180">
        <f t="shared" ca="1" si="12"/>
        <v>1.9199157020380311</v>
      </c>
      <c r="Q16" s="180">
        <f t="shared" ca="1" si="13"/>
        <v>0</v>
      </c>
      <c r="R16" s="181">
        <f t="shared" ca="1" si="14"/>
        <v>337.07519999999994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337.0752</v>
      </c>
      <c r="I17" s="183">
        <f t="shared" ca="1" si="5"/>
        <v>258.56</v>
      </c>
      <c r="J17" s="180">
        <f t="shared" ca="1" si="6"/>
        <v>76.61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337.09000000000003</v>
      </c>
      <c r="N17" s="179">
        <f t="shared" ca="1" si="10"/>
        <v>258.54864787445484</v>
      </c>
      <c r="O17" s="180">
        <f t="shared" ca="1" si="11"/>
        <v>76.606636423507069</v>
      </c>
      <c r="P17" s="180">
        <f t="shared" ca="1" si="12"/>
        <v>1.9199157020380311</v>
      </c>
      <c r="Q17" s="180">
        <f t="shared" ca="1" si="13"/>
        <v>0</v>
      </c>
      <c r="R17" s="181">
        <f t="shared" ca="1" si="14"/>
        <v>337.07519999999994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337.0752</v>
      </c>
      <c r="I18" s="183">
        <f t="shared" ca="1" si="5"/>
        <v>258.56</v>
      </c>
      <c r="J18" s="180">
        <f t="shared" ca="1" si="6"/>
        <v>76.61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337.09000000000003</v>
      </c>
      <c r="N18" s="179">
        <f t="shared" ca="1" si="10"/>
        <v>258.54864787445484</v>
      </c>
      <c r="O18" s="180">
        <f t="shared" ca="1" si="11"/>
        <v>76.606636423507069</v>
      </c>
      <c r="P18" s="180">
        <f t="shared" ca="1" si="12"/>
        <v>1.9199157020380311</v>
      </c>
      <c r="Q18" s="180">
        <f t="shared" ca="1" si="13"/>
        <v>0</v>
      </c>
      <c r="R18" s="181">
        <f t="shared" ca="1" si="14"/>
        <v>337.07519999999994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337.0752</v>
      </c>
      <c r="I19" s="183">
        <f t="shared" ca="1" si="5"/>
        <v>258.56</v>
      </c>
      <c r="J19" s="180">
        <f t="shared" ca="1" si="6"/>
        <v>76.61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337.09000000000003</v>
      </c>
      <c r="N19" s="179">
        <f t="shared" ca="1" si="10"/>
        <v>258.54864787445484</v>
      </c>
      <c r="O19" s="180">
        <f t="shared" ca="1" si="11"/>
        <v>76.606636423507069</v>
      </c>
      <c r="P19" s="180">
        <f t="shared" ca="1" si="12"/>
        <v>1.9199157020380311</v>
      </c>
      <c r="Q19" s="180">
        <f t="shared" ca="1" si="13"/>
        <v>0</v>
      </c>
      <c r="R19" s="181">
        <f t="shared" ca="1" si="14"/>
        <v>337.07519999999994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337.0752</v>
      </c>
      <c r="I20" s="183">
        <f t="shared" ca="1" si="5"/>
        <v>258.56</v>
      </c>
      <c r="J20" s="180">
        <f t="shared" ca="1" si="6"/>
        <v>76.61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337.09000000000003</v>
      </c>
      <c r="N20" s="179">
        <f t="shared" ca="1" si="10"/>
        <v>258.54864787445484</v>
      </c>
      <c r="O20" s="180">
        <f t="shared" ca="1" si="11"/>
        <v>76.606636423507069</v>
      </c>
      <c r="P20" s="180">
        <f t="shared" ca="1" si="12"/>
        <v>1.9199157020380311</v>
      </c>
      <c r="Q20" s="180">
        <f t="shared" ca="1" si="13"/>
        <v>0</v>
      </c>
      <c r="R20" s="181">
        <f t="shared" ca="1" si="14"/>
        <v>337.07519999999994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337.0752</v>
      </c>
      <c r="I21" s="183">
        <f t="shared" ca="1" si="5"/>
        <v>258.56</v>
      </c>
      <c r="J21" s="180">
        <f t="shared" ca="1" si="6"/>
        <v>76.61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337.09000000000003</v>
      </c>
      <c r="N21" s="179">
        <f t="shared" ca="1" si="10"/>
        <v>258.54864787445484</v>
      </c>
      <c r="O21" s="180">
        <f t="shared" ca="1" si="11"/>
        <v>76.606636423507069</v>
      </c>
      <c r="P21" s="180">
        <f t="shared" ca="1" si="12"/>
        <v>1.9199157020380311</v>
      </c>
      <c r="Q21" s="180">
        <f t="shared" ca="1" si="13"/>
        <v>0</v>
      </c>
      <c r="R21" s="181">
        <f t="shared" ca="1" si="14"/>
        <v>337.07519999999994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337.0752</v>
      </c>
      <c r="I22" s="183">
        <f t="shared" ca="1" si="5"/>
        <v>258.56</v>
      </c>
      <c r="J22" s="180">
        <f t="shared" ca="1" si="6"/>
        <v>76.61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337.09000000000003</v>
      </c>
      <c r="N22" s="179">
        <f t="shared" ca="1" si="10"/>
        <v>258.54864787445484</v>
      </c>
      <c r="O22" s="180">
        <f t="shared" ca="1" si="11"/>
        <v>76.606636423507069</v>
      </c>
      <c r="P22" s="180">
        <f t="shared" ca="1" si="12"/>
        <v>1.9199157020380311</v>
      </c>
      <c r="Q22" s="180">
        <f t="shared" ca="1" si="13"/>
        <v>0</v>
      </c>
      <c r="R22" s="181">
        <f t="shared" ca="1" si="14"/>
        <v>337.07519999999994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386</v>
      </c>
      <c r="H23" s="182">
        <f t="shared" ca="1" si="2"/>
        <v>369.6336</v>
      </c>
      <c r="I23" s="183">
        <f t="shared" ca="1" si="5"/>
        <v>291.11</v>
      </c>
      <c r="J23" s="180">
        <f t="shared" ca="1" si="6"/>
        <v>76.61</v>
      </c>
      <c r="K23" s="180">
        <f t="shared" ca="1" si="7"/>
        <v>1.92</v>
      </c>
      <c r="L23" s="180">
        <f t="shared" ca="1" si="8"/>
        <v>0</v>
      </c>
      <c r="M23" s="181">
        <f t="shared" ca="1" si="9"/>
        <v>369.64000000000004</v>
      </c>
      <c r="N23" s="179">
        <f t="shared" ca="1" si="10"/>
        <v>291.10495967968831</v>
      </c>
      <c r="O23" s="180">
        <f t="shared" ca="1" si="11"/>
        <v>76.60867356346715</v>
      </c>
      <c r="P23" s="180">
        <f t="shared" ca="1" si="12"/>
        <v>1.9199667568444971</v>
      </c>
      <c r="Q23" s="180">
        <f t="shared" ca="1" si="13"/>
        <v>0</v>
      </c>
      <c r="R23" s="181">
        <f t="shared" ca="1" si="14"/>
        <v>369.63359999999994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448</v>
      </c>
      <c r="H24" s="182">
        <f t="shared" ca="1" si="2"/>
        <v>429.00479999999999</v>
      </c>
      <c r="I24" s="183">
        <f t="shared" ca="1" si="5"/>
        <v>350.48</v>
      </c>
      <c r="J24" s="180">
        <f t="shared" ca="1" si="6"/>
        <v>76.61</v>
      </c>
      <c r="K24" s="180">
        <f t="shared" ca="1" si="7"/>
        <v>1.92</v>
      </c>
      <c r="L24" s="180">
        <f t="shared" ca="1" si="8"/>
        <v>0</v>
      </c>
      <c r="M24" s="181">
        <f t="shared" ca="1" si="9"/>
        <v>429.01000000000005</v>
      </c>
      <c r="N24" s="179">
        <f t="shared" ca="1" si="10"/>
        <v>350.47575185660003</v>
      </c>
      <c r="O24" s="180">
        <f t="shared" ca="1" si="11"/>
        <v>76.609071415584708</v>
      </c>
      <c r="P24" s="180">
        <f t="shared" ca="1" si="12"/>
        <v>1.919976727815202</v>
      </c>
      <c r="Q24" s="180">
        <f t="shared" ca="1" si="13"/>
        <v>0</v>
      </c>
      <c r="R24" s="181">
        <f t="shared" ca="1" si="14"/>
        <v>429.00479999999993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525</v>
      </c>
      <c r="H25" s="182">
        <f t="shared" ca="1" si="2"/>
        <v>502.74</v>
      </c>
      <c r="I25" s="183">
        <f t="shared" ca="1" si="5"/>
        <v>424.22</v>
      </c>
      <c r="J25" s="180">
        <f t="shared" ca="1" si="6"/>
        <v>76.61</v>
      </c>
      <c r="K25" s="180">
        <f t="shared" ca="1" si="7"/>
        <v>1.92</v>
      </c>
      <c r="L25" s="180">
        <f t="shared" ca="1" si="8"/>
        <v>0</v>
      </c>
      <c r="M25" s="181">
        <f t="shared" ca="1" si="9"/>
        <v>502.75000000000006</v>
      </c>
      <c r="N25" s="179">
        <f t="shared" ca="1" si="10"/>
        <v>424.21156200895075</v>
      </c>
      <c r="O25" s="180">
        <f t="shared" ca="1" si="11"/>
        <v>76.608476181004463</v>
      </c>
      <c r="P25" s="180">
        <f t="shared" ca="1" si="12"/>
        <v>1.9199618100447535</v>
      </c>
      <c r="Q25" s="180">
        <f t="shared" ca="1" si="13"/>
        <v>0</v>
      </c>
      <c r="R25" s="181">
        <f t="shared" ca="1" si="14"/>
        <v>502.73999999999995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591.61500000000001</v>
      </c>
      <c r="H26" s="182">
        <f t="shared" ca="1" si="2"/>
        <v>566.53052400000001</v>
      </c>
      <c r="I26" s="183">
        <f t="shared" ca="1" si="5"/>
        <v>488.01</v>
      </c>
      <c r="J26" s="180">
        <f t="shared" ca="1" si="6"/>
        <v>76.61</v>
      </c>
      <c r="K26" s="180">
        <f t="shared" ca="1" si="7"/>
        <v>1.92</v>
      </c>
      <c r="L26" s="180">
        <f t="shared" ca="1" si="8"/>
        <v>0</v>
      </c>
      <c r="M26" s="181">
        <f t="shared" ca="1" si="9"/>
        <v>566.54</v>
      </c>
      <c r="N26" s="179">
        <f t="shared" ca="1" si="10"/>
        <v>488.0018374999824</v>
      </c>
      <c r="O26" s="180">
        <f t="shared" ca="1" si="11"/>
        <v>76.608718614113755</v>
      </c>
      <c r="P26" s="180">
        <f t="shared" ca="1" si="12"/>
        <v>1.919967885903908</v>
      </c>
      <c r="Q26" s="180">
        <f t="shared" ca="1" si="13"/>
        <v>0</v>
      </c>
      <c r="R26" s="181">
        <f t="shared" ca="1" si="14"/>
        <v>566.53052400000013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591.61500000000001</v>
      </c>
      <c r="H27" s="182">
        <f t="shared" ca="1" si="2"/>
        <v>566.53052400000001</v>
      </c>
      <c r="I27" s="183">
        <f t="shared" ca="1" si="5"/>
        <v>488.01</v>
      </c>
      <c r="J27" s="180">
        <f t="shared" ca="1" si="6"/>
        <v>76.61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566.54</v>
      </c>
      <c r="N27" s="179">
        <f t="shared" ca="1" si="10"/>
        <v>488.0018374999824</v>
      </c>
      <c r="O27" s="180">
        <f t="shared" ca="1" si="11"/>
        <v>76.608718614113755</v>
      </c>
      <c r="P27" s="180">
        <f t="shared" ca="1" si="12"/>
        <v>1.919967885903908</v>
      </c>
      <c r="Q27" s="180">
        <f t="shared" ca="1" si="13"/>
        <v>0</v>
      </c>
      <c r="R27" s="181">
        <f t="shared" ca="1" si="14"/>
        <v>566.53052400000013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591.61500000000001</v>
      </c>
      <c r="H28" s="182">
        <f t="shared" ca="1" si="2"/>
        <v>566.53052400000001</v>
      </c>
      <c r="I28" s="183">
        <f t="shared" ca="1" si="5"/>
        <v>488.01</v>
      </c>
      <c r="J28" s="180">
        <f t="shared" ca="1" si="6"/>
        <v>76.61</v>
      </c>
      <c r="K28" s="180">
        <f t="shared" ca="1" si="7"/>
        <v>1.92</v>
      </c>
      <c r="L28" s="180">
        <f t="shared" ca="1" si="8"/>
        <v>0</v>
      </c>
      <c r="M28" s="181">
        <f t="shared" ca="1" si="9"/>
        <v>566.54</v>
      </c>
      <c r="N28" s="179">
        <f t="shared" ca="1" si="10"/>
        <v>488.0018374999824</v>
      </c>
      <c r="O28" s="180">
        <f t="shared" ca="1" si="11"/>
        <v>76.608718614113755</v>
      </c>
      <c r="P28" s="180">
        <f t="shared" ca="1" si="12"/>
        <v>1.919967885903908</v>
      </c>
      <c r="Q28" s="180">
        <f t="shared" ca="1" si="13"/>
        <v>0</v>
      </c>
      <c r="R28" s="181">
        <f t="shared" ca="1" si="14"/>
        <v>566.53052400000013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639.06646699999999</v>
      </c>
      <c r="H29" s="182">
        <f t="shared" ca="1" si="2"/>
        <v>611.97004900000002</v>
      </c>
      <c r="I29" s="183">
        <f t="shared" ca="1" si="5"/>
        <v>456.53</v>
      </c>
      <c r="J29" s="180">
        <f t="shared" ca="1" si="6"/>
        <v>147.05000000000001</v>
      </c>
      <c r="K29" s="180">
        <f t="shared" ca="1" si="7"/>
        <v>8.3800000000000008</v>
      </c>
      <c r="L29" s="180">
        <f t="shared" ca="1" si="8"/>
        <v>0</v>
      </c>
      <c r="M29" s="181">
        <f t="shared" ca="1" si="9"/>
        <v>611.95999999999992</v>
      </c>
      <c r="N29" s="179">
        <f t="shared" ca="1" si="10"/>
        <v>456.53749668274077</v>
      </c>
      <c r="O29" s="180">
        <f t="shared" ca="1" si="11"/>
        <v>147.05241470921305</v>
      </c>
      <c r="P29" s="180">
        <f t="shared" ca="1" si="12"/>
        <v>8.3801376080462795</v>
      </c>
      <c r="Q29" s="180">
        <f t="shared" ca="1" si="13"/>
        <v>0</v>
      </c>
      <c r="R29" s="181">
        <f t="shared" ca="1" si="14"/>
        <v>611.97004900000013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653.87717199999997</v>
      </c>
      <c r="I30" s="183">
        <f t="shared" ca="1" si="5"/>
        <v>487.79</v>
      </c>
      <c r="J30" s="180">
        <f t="shared" ca="1" si="6"/>
        <v>157.12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653.86000000000013</v>
      </c>
      <c r="N30" s="179">
        <f t="shared" ca="1" si="10"/>
        <v>487.80281058618044</v>
      </c>
      <c r="O30" s="180">
        <f t="shared" ca="1" si="11"/>
        <v>157.12412636442048</v>
      </c>
      <c r="P30" s="180">
        <f t="shared" ca="1" si="12"/>
        <v>8.9502350493989518</v>
      </c>
      <c r="Q30" s="180">
        <f t="shared" ca="1" si="13"/>
        <v>0</v>
      </c>
      <c r="R30" s="181">
        <f t="shared" ca="1" si="14"/>
        <v>653.87717199999997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653.87717199999997</v>
      </c>
      <c r="I31" s="183">
        <f t="shared" ca="1" si="5"/>
        <v>487.79</v>
      </c>
      <c r="J31" s="180">
        <f t="shared" ca="1" si="6"/>
        <v>157.12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653.86000000000013</v>
      </c>
      <c r="N31" s="179">
        <f t="shared" ca="1" si="10"/>
        <v>487.80281058618044</v>
      </c>
      <c r="O31" s="180">
        <f t="shared" ca="1" si="11"/>
        <v>157.12412636442048</v>
      </c>
      <c r="P31" s="180">
        <f t="shared" ca="1" si="12"/>
        <v>8.9502350493989518</v>
      </c>
      <c r="Q31" s="180">
        <f t="shared" ca="1" si="13"/>
        <v>0</v>
      </c>
      <c r="R31" s="181">
        <f t="shared" ca="1" si="14"/>
        <v>653.87717199999997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653.87717199999997</v>
      </c>
      <c r="I32" s="183">
        <f t="shared" ca="1" si="5"/>
        <v>487.79</v>
      </c>
      <c r="J32" s="180">
        <f t="shared" ca="1" si="6"/>
        <v>157.12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653.86000000000013</v>
      </c>
      <c r="N32" s="179">
        <f t="shared" ca="1" si="10"/>
        <v>487.80281058618044</v>
      </c>
      <c r="O32" s="180">
        <f t="shared" ca="1" si="11"/>
        <v>157.12412636442048</v>
      </c>
      <c r="P32" s="180">
        <f t="shared" ca="1" si="12"/>
        <v>8.9502350493989518</v>
      </c>
      <c r="Q32" s="180">
        <f t="shared" ca="1" si="13"/>
        <v>0</v>
      </c>
      <c r="R32" s="181">
        <f t="shared" ca="1" si="14"/>
        <v>653.87717199999997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653.87717199999997</v>
      </c>
      <c r="I33" s="183">
        <f t="shared" ca="1" si="5"/>
        <v>487.79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653.86000000000013</v>
      </c>
      <c r="N33" s="179">
        <f t="shared" ca="1" si="10"/>
        <v>487.80281058618044</v>
      </c>
      <c r="O33" s="180">
        <f t="shared" ca="1" si="11"/>
        <v>157.12412636442048</v>
      </c>
      <c r="P33" s="180">
        <f t="shared" ca="1" si="12"/>
        <v>8.9502350493989518</v>
      </c>
      <c r="Q33" s="180">
        <f t="shared" ca="1" si="13"/>
        <v>0</v>
      </c>
      <c r="R33" s="181">
        <f t="shared" ca="1" si="14"/>
        <v>653.87717199999997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653.87717199999997</v>
      </c>
      <c r="I34" s="183">
        <f t="shared" ca="1" si="5"/>
        <v>487.79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653.86000000000013</v>
      </c>
      <c r="N34" s="179">
        <f t="shared" ca="1" si="10"/>
        <v>487.80281058618044</v>
      </c>
      <c r="O34" s="180">
        <f t="shared" ca="1" si="11"/>
        <v>157.12412636442048</v>
      </c>
      <c r="P34" s="180">
        <f t="shared" ca="1" si="12"/>
        <v>8.9502350493989518</v>
      </c>
      <c r="Q34" s="180">
        <f t="shared" ca="1" si="13"/>
        <v>0</v>
      </c>
      <c r="R34" s="181">
        <f t="shared" ca="1" si="14"/>
        <v>653.87717199999997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653.87717199999997</v>
      </c>
      <c r="I35" s="183">
        <f t="shared" ca="1" si="5"/>
        <v>487.79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653.86000000000013</v>
      </c>
      <c r="N35" s="179">
        <f t="shared" ca="1" si="10"/>
        <v>487.80281058618044</v>
      </c>
      <c r="O35" s="180">
        <f t="shared" ca="1" si="11"/>
        <v>157.12412636442048</v>
      </c>
      <c r="P35" s="180">
        <f t="shared" ca="1" si="12"/>
        <v>8.9502350493989518</v>
      </c>
      <c r="Q35" s="180">
        <f t="shared" ca="1" si="13"/>
        <v>0</v>
      </c>
      <c r="R35" s="181">
        <f t="shared" ca="1" si="14"/>
        <v>653.87717199999997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653.87717199999997</v>
      </c>
      <c r="I36" s="183">
        <f t="shared" ca="1" si="5"/>
        <v>487.79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653.86000000000013</v>
      </c>
      <c r="N36" s="179">
        <f t="shared" ca="1" si="10"/>
        <v>487.80281058618044</v>
      </c>
      <c r="O36" s="180">
        <f t="shared" ca="1" si="11"/>
        <v>157.12412636442048</v>
      </c>
      <c r="P36" s="180">
        <f t="shared" ca="1" si="12"/>
        <v>8.9502350493989518</v>
      </c>
      <c r="Q36" s="180">
        <f t="shared" ca="1" si="13"/>
        <v>0</v>
      </c>
      <c r="R36" s="181">
        <f t="shared" ca="1" si="14"/>
        <v>653.87717199999997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653.87717199999997</v>
      </c>
      <c r="I37" s="183">
        <f t="shared" ca="1" si="5"/>
        <v>487.79</v>
      </c>
      <c r="J37" s="180">
        <f t="shared" ca="1" si="6"/>
        <v>157.12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653.86000000000013</v>
      </c>
      <c r="N37" s="179">
        <f t="shared" ca="1" si="10"/>
        <v>487.80281058618044</v>
      </c>
      <c r="O37" s="180">
        <f t="shared" ca="1" si="11"/>
        <v>157.12412636442048</v>
      </c>
      <c r="P37" s="180">
        <f t="shared" ca="1" si="12"/>
        <v>8.9502350493989518</v>
      </c>
      <c r="Q37" s="180">
        <f t="shared" ca="1" si="13"/>
        <v>0</v>
      </c>
      <c r="R37" s="181">
        <f t="shared" ca="1" si="14"/>
        <v>653.87717199999997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653.87717199999997</v>
      </c>
      <c r="I38" s="183">
        <f t="shared" ca="1" si="5"/>
        <v>487.79</v>
      </c>
      <c r="J38" s="180">
        <f t="shared" ca="1" si="6"/>
        <v>157.12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653.86000000000013</v>
      </c>
      <c r="N38" s="179">
        <f t="shared" ca="1" si="10"/>
        <v>487.80281058618044</v>
      </c>
      <c r="O38" s="180">
        <f t="shared" ca="1" si="11"/>
        <v>157.12412636442048</v>
      </c>
      <c r="P38" s="180">
        <f t="shared" ca="1" si="12"/>
        <v>8.9502350493989518</v>
      </c>
      <c r="Q38" s="180">
        <f t="shared" ca="1" si="13"/>
        <v>0</v>
      </c>
      <c r="R38" s="181">
        <f t="shared" ca="1" si="14"/>
        <v>653.87717199999997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653.87717199999997</v>
      </c>
      <c r="I39" s="183">
        <f t="shared" ca="1" si="5"/>
        <v>487.79</v>
      </c>
      <c r="J39" s="180">
        <f t="shared" ca="1" si="6"/>
        <v>157.12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653.86000000000013</v>
      </c>
      <c r="N39" s="179">
        <f t="shared" ca="1" si="10"/>
        <v>487.80281058618044</v>
      </c>
      <c r="O39" s="180">
        <f t="shared" ca="1" si="11"/>
        <v>157.12412636442048</v>
      </c>
      <c r="P39" s="180">
        <f t="shared" ca="1" si="12"/>
        <v>8.9502350493989518</v>
      </c>
      <c r="Q39" s="180">
        <f t="shared" ca="1" si="13"/>
        <v>0</v>
      </c>
      <c r="R39" s="181">
        <f t="shared" ca="1" si="14"/>
        <v>653.87717199999997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653.87717199999997</v>
      </c>
      <c r="I40" s="183">
        <f t="shared" ca="1" si="5"/>
        <v>487.79</v>
      </c>
      <c r="J40" s="180">
        <f t="shared" ca="1" si="6"/>
        <v>157.12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653.86000000000013</v>
      </c>
      <c r="N40" s="179">
        <f t="shared" ca="1" si="10"/>
        <v>487.80281058618044</v>
      </c>
      <c r="O40" s="180">
        <f t="shared" ca="1" si="11"/>
        <v>157.12412636442048</v>
      </c>
      <c r="P40" s="180">
        <f t="shared" ca="1" si="12"/>
        <v>8.9502350493989518</v>
      </c>
      <c r="Q40" s="180">
        <f t="shared" ca="1" si="13"/>
        <v>0</v>
      </c>
      <c r="R40" s="181">
        <f t="shared" ca="1" si="14"/>
        <v>653.87717199999997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653.87717199999997</v>
      </c>
      <c r="I41" s="183">
        <f t="shared" ca="1" si="5"/>
        <v>487.79</v>
      </c>
      <c r="J41" s="180">
        <f t="shared" ca="1" si="6"/>
        <v>157.12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653.86000000000013</v>
      </c>
      <c r="N41" s="179">
        <f t="shared" ca="1" si="10"/>
        <v>487.80281058618044</v>
      </c>
      <c r="O41" s="180">
        <f t="shared" ca="1" si="11"/>
        <v>157.12412636442048</v>
      </c>
      <c r="P41" s="180">
        <f t="shared" ca="1" si="12"/>
        <v>8.9502350493989518</v>
      </c>
      <c r="Q41" s="180">
        <f t="shared" ca="1" si="13"/>
        <v>0</v>
      </c>
      <c r="R41" s="181">
        <f t="shared" ca="1" si="14"/>
        <v>653.87717199999997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653.87717199999997</v>
      </c>
      <c r="I42" s="183">
        <f t="shared" ca="1" si="5"/>
        <v>487.79</v>
      </c>
      <c r="J42" s="180">
        <f t="shared" ca="1" si="6"/>
        <v>157.12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653.86000000000013</v>
      </c>
      <c r="N42" s="179">
        <f t="shared" ca="1" si="10"/>
        <v>487.80281058618044</v>
      </c>
      <c r="O42" s="180">
        <f t="shared" ca="1" si="11"/>
        <v>157.12412636442048</v>
      </c>
      <c r="P42" s="180">
        <f t="shared" ca="1" si="12"/>
        <v>8.9502350493989518</v>
      </c>
      <c r="Q42" s="180">
        <f t="shared" ca="1" si="13"/>
        <v>0</v>
      </c>
      <c r="R42" s="181">
        <f t="shared" ca="1" si="14"/>
        <v>653.87717199999997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636.61500000000001</v>
      </c>
      <c r="H43" s="182">
        <f t="shared" ca="1" si="2"/>
        <v>609.622524</v>
      </c>
      <c r="I43" s="183">
        <f t="shared" ca="1" si="5"/>
        <v>488.01</v>
      </c>
      <c r="J43" s="180">
        <f t="shared" ca="1" si="6"/>
        <v>119.7</v>
      </c>
      <c r="K43" s="180">
        <f t="shared" ca="1" si="7"/>
        <v>1.92</v>
      </c>
      <c r="L43" s="180">
        <f t="shared" ca="1" si="8"/>
        <v>0</v>
      </c>
      <c r="M43" s="181">
        <f t="shared" ca="1" si="9"/>
        <v>609.63</v>
      </c>
      <c r="N43" s="179">
        <f t="shared" ca="1" si="10"/>
        <v>488.00401544746813</v>
      </c>
      <c r="O43" s="180">
        <f t="shared" ca="1" si="11"/>
        <v>119.69853209782984</v>
      </c>
      <c r="P43" s="180">
        <f t="shared" ca="1" si="12"/>
        <v>1.9199764547020324</v>
      </c>
      <c r="Q43" s="180">
        <f t="shared" ca="1" si="13"/>
        <v>0</v>
      </c>
      <c r="R43" s="181">
        <f t="shared" ca="1" si="14"/>
        <v>609.622524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591.61500000000001</v>
      </c>
      <c r="H44" s="182">
        <f t="shared" ca="1" si="2"/>
        <v>566.53052400000001</v>
      </c>
      <c r="I44" s="183">
        <f t="shared" ca="1" si="5"/>
        <v>488.01</v>
      </c>
      <c r="J44" s="180">
        <f t="shared" ca="1" si="6"/>
        <v>76.61</v>
      </c>
      <c r="K44" s="180">
        <f t="shared" ca="1" si="7"/>
        <v>1.92</v>
      </c>
      <c r="L44" s="180">
        <f t="shared" ca="1" si="8"/>
        <v>0</v>
      </c>
      <c r="M44" s="181">
        <f t="shared" ca="1" si="9"/>
        <v>566.54</v>
      </c>
      <c r="N44" s="179">
        <f t="shared" ca="1" si="10"/>
        <v>488.0018374999824</v>
      </c>
      <c r="O44" s="180">
        <f t="shared" ca="1" si="11"/>
        <v>76.608718614113755</v>
      </c>
      <c r="P44" s="180">
        <f t="shared" ca="1" si="12"/>
        <v>1.919967885903908</v>
      </c>
      <c r="Q44" s="180">
        <f t="shared" ca="1" si="13"/>
        <v>0</v>
      </c>
      <c r="R44" s="181">
        <f t="shared" ca="1" si="14"/>
        <v>566.53052400000013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591.61500000000001</v>
      </c>
      <c r="H45" s="182">
        <f t="shared" ca="1" si="2"/>
        <v>566.53052400000001</v>
      </c>
      <c r="I45" s="183">
        <f t="shared" ca="1" si="5"/>
        <v>488.01</v>
      </c>
      <c r="J45" s="180">
        <f t="shared" ca="1" si="6"/>
        <v>76.61</v>
      </c>
      <c r="K45" s="180">
        <f t="shared" ca="1" si="7"/>
        <v>1.92</v>
      </c>
      <c r="L45" s="180">
        <f t="shared" ca="1" si="8"/>
        <v>0</v>
      </c>
      <c r="M45" s="181">
        <f t="shared" ca="1" si="9"/>
        <v>566.54</v>
      </c>
      <c r="N45" s="179">
        <f t="shared" ca="1" si="10"/>
        <v>488.0018374999824</v>
      </c>
      <c r="O45" s="180">
        <f t="shared" ca="1" si="11"/>
        <v>76.608718614113755</v>
      </c>
      <c r="P45" s="180">
        <f t="shared" ca="1" si="12"/>
        <v>1.919967885903908</v>
      </c>
      <c r="Q45" s="180">
        <f t="shared" ca="1" si="13"/>
        <v>0</v>
      </c>
      <c r="R45" s="181">
        <f t="shared" ca="1" si="14"/>
        <v>566.53052400000013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591.61500000000001</v>
      </c>
      <c r="H46" s="182">
        <f t="shared" ca="1" si="2"/>
        <v>566.53052400000001</v>
      </c>
      <c r="I46" s="183">
        <f t="shared" ca="1" si="5"/>
        <v>488.01</v>
      </c>
      <c r="J46" s="180">
        <f t="shared" ca="1" si="6"/>
        <v>76.61</v>
      </c>
      <c r="K46" s="180">
        <f t="shared" ca="1" si="7"/>
        <v>1.92</v>
      </c>
      <c r="L46" s="180">
        <f t="shared" ca="1" si="8"/>
        <v>0</v>
      </c>
      <c r="M46" s="181">
        <f t="shared" ca="1" si="9"/>
        <v>566.54</v>
      </c>
      <c r="N46" s="179">
        <f t="shared" ca="1" si="10"/>
        <v>488.0018374999824</v>
      </c>
      <c r="O46" s="180">
        <f t="shared" ca="1" si="11"/>
        <v>76.608718614113755</v>
      </c>
      <c r="P46" s="180">
        <f t="shared" ca="1" si="12"/>
        <v>1.919967885903908</v>
      </c>
      <c r="Q46" s="180">
        <f t="shared" ca="1" si="13"/>
        <v>0</v>
      </c>
      <c r="R46" s="181">
        <f t="shared" ca="1" si="14"/>
        <v>566.53052400000013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591.61500000000001</v>
      </c>
      <c r="H47" s="182">
        <f t="shared" ca="1" si="2"/>
        <v>566.53052400000001</v>
      </c>
      <c r="I47" s="183">
        <f t="shared" ca="1" si="5"/>
        <v>488.01</v>
      </c>
      <c r="J47" s="180">
        <f t="shared" ca="1" si="6"/>
        <v>76.61</v>
      </c>
      <c r="K47" s="180">
        <f t="shared" ca="1" si="7"/>
        <v>1.92</v>
      </c>
      <c r="L47" s="180">
        <f t="shared" ca="1" si="8"/>
        <v>0</v>
      </c>
      <c r="M47" s="181">
        <f t="shared" ca="1" si="9"/>
        <v>566.54</v>
      </c>
      <c r="N47" s="179">
        <f t="shared" ca="1" si="10"/>
        <v>488.0018374999824</v>
      </c>
      <c r="O47" s="180">
        <f t="shared" ca="1" si="11"/>
        <v>76.608718614113755</v>
      </c>
      <c r="P47" s="180">
        <f t="shared" ca="1" si="12"/>
        <v>1.919967885903908</v>
      </c>
      <c r="Q47" s="180">
        <f t="shared" ca="1" si="13"/>
        <v>0</v>
      </c>
      <c r="R47" s="181">
        <f t="shared" ca="1" si="14"/>
        <v>566.53052400000013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591.61500000000001</v>
      </c>
      <c r="H48" s="182">
        <f t="shared" ca="1" si="2"/>
        <v>566.53052400000001</v>
      </c>
      <c r="I48" s="183">
        <f t="shared" ca="1" si="5"/>
        <v>488.01</v>
      </c>
      <c r="J48" s="180">
        <f t="shared" ca="1" si="6"/>
        <v>76.61</v>
      </c>
      <c r="K48" s="180">
        <f t="shared" ca="1" si="7"/>
        <v>1.92</v>
      </c>
      <c r="L48" s="180">
        <f t="shared" ca="1" si="8"/>
        <v>0</v>
      </c>
      <c r="M48" s="181">
        <f t="shared" ca="1" si="9"/>
        <v>566.54</v>
      </c>
      <c r="N48" s="179">
        <f t="shared" ca="1" si="10"/>
        <v>488.0018374999824</v>
      </c>
      <c r="O48" s="180">
        <f t="shared" ca="1" si="11"/>
        <v>76.608718614113755</v>
      </c>
      <c r="P48" s="180">
        <f t="shared" ca="1" si="12"/>
        <v>1.919967885903908</v>
      </c>
      <c r="Q48" s="180">
        <f t="shared" ca="1" si="13"/>
        <v>0</v>
      </c>
      <c r="R48" s="181">
        <f t="shared" ca="1" si="14"/>
        <v>566.53052400000013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591.61500000000001</v>
      </c>
      <c r="H49" s="182">
        <f t="shared" ca="1" si="2"/>
        <v>566.53052400000001</v>
      </c>
      <c r="I49" s="183">
        <f t="shared" ca="1" si="5"/>
        <v>488.01</v>
      </c>
      <c r="J49" s="180">
        <f t="shared" ca="1" si="6"/>
        <v>76.61</v>
      </c>
      <c r="K49" s="180">
        <f t="shared" ca="1" si="7"/>
        <v>1.92</v>
      </c>
      <c r="L49" s="180">
        <f t="shared" ca="1" si="8"/>
        <v>0</v>
      </c>
      <c r="M49" s="181">
        <f t="shared" ca="1" si="9"/>
        <v>566.54</v>
      </c>
      <c r="N49" s="179">
        <f t="shared" ca="1" si="10"/>
        <v>488.0018374999824</v>
      </c>
      <c r="O49" s="180">
        <f t="shared" ca="1" si="11"/>
        <v>76.608718614113755</v>
      </c>
      <c r="P49" s="180">
        <f t="shared" ca="1" si="12"/>
        <v>1.919967885903908</v>
      </c>
      <c r="Q49" s="180">
        <f t="shared" ca="1" si="13"/>
        <v>0</v>
      </c>
      <c r="R49" s="181">
        <f t="shared" ca="1" si="14"/>
        <v>566.53052400000013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591.61500000000001</v>
      </c>
      <c r="H50" s="182">
        <f t="shared" ca="1" si="2"/>
        <v>566.53052400000001</v>
      </c>
      <c r="I50" s="183">
        <f t="shared" ca="1" si="5"/>
        <v>488.01</v>
      </c>
      <c r="J50" s="180">
        <f t="shared" ca="1" si="6"/>
        <v>76.61</v>
      </c>
      <c r="K50" s="180">
        <f t="shared" ca="1" si="7"/>
        <v>1.92</v>
      </c>
      <c r="L50" s="180">
        <f t="shared" ca="1" si="8"/>
        <v>0</v>
      </c>
      <c r="M50" s="181">
        <f t="shared" ca="1" si="9"/>
        <v>566.54</v>
      </c>
      <c r="N50" s="179">
        <f t="shared" ca="1" si="10"/>
        <v>488.0018374999824</v>
      </c>
      <c r="O50" s="180">
        <f t="shared" ca="1" si="11"/>
        <v>76.608718614113755</v>
      </c>
      <c r="P50" s="180">
        <f t="shared" ca="1" si="12"/>
        <v>1.919967885903908</v>
      </c>
      <c r="Q50" s="180">
        <f t="shared" ca="1" si="13"/>
        <v>0</v>
      </c>
      <c r="R50" s="181">
        <f t="shared" ca="1" si="14"/>
        <v>566.53052400000013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565</v>
      </c>
      <c r="H51" s="182">
        <f t="shared" ca="1" si="2"/>
        <v>541.04399999999998</v>
      </c>
      <c r="I51" s="183">
        <f t="shared" ca="1" si="5"/>
        <v>462.52</v>
      </c>
      <c r="J51" s="180">
        <f t="shared" ca="1" si="6"/>
        <v>76.61</v>
      </c>
      <c r="K51" s="180">
        <f t="shared" ca="1" si="7"/>
        <v>1.92</v>
      </c>
      <c r="L51" s="180">
        <f t="shared" ca="1" si="8"/>
        <v>0</v>
      </c>
      <c r="M51" s="181">
        <f t="shared" ca="1" si="9"/>
        <v>541.04999999999995</v>
      </c>
      <c r="N51" s="179">
        <f t="shared" ca="1" si="10"/>
        <v>462.51487086221238</v>
      </c>
      <c r="O51" s="180">
        <f t="shared" ca="1" si="11"/>
        <v>76.609150429719989</v>
      </c>
      <c r="P51" s="180">
        <f t="shared" ca="1" si="12"/>
        <v>1.9199787080676463</v>
      </c>
      <c r="Q51" s="180">
        <f t="shared" ca="1" si="13"/>
        <v>0</v>
      </c>
      <c r="R51" s="181">
        <f t="shared" ca="1" si="14"/>
        <v>541.0440000000001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542</v>
      </c>
      <c r="H52" s="182">
        <f t="shared" ca="1" si="2"/>
        <v>519.01919999999996</v>
      </c>
      <c r="I52" s="183">
        <f t="shared" ca="1" si="5"/>
        <v>440.5</v>
      </c>
      <c r="J52" s="180">
        <f t="shared" ca="1" si="6"/>
        <v>76.61</v>
      </c>
      <c r="K52" s="180">
        <f t="shared" ca="1" si="7"/>
        <v>1.92</v>
      </c>
      <c r="L52" s="180">
        <f t="shared" ca="1" si="8"/>
        <v>0</v>
      </c>
      <c r="M52" s="181">
        <f t="shared" ca="1" si="9"/>
        <v>519.03</v>
      </c>
      <c r="N52" s="179">
        <f t="shared" ca="1" si="10"/>
        <v>440.49083405583491</v>
      </c>
      <c r="O52" s="180">
        <f t="shared" ca="1" si="11"/>
        <v>76.608405895612961</v>
      </c>
      <c r="P52" s="180">
        <f t="shared" ca="1" si="12"/>
        <v>1.9199600485521067</v>
      </c>
      <c r="Q52" s="180">
        <f t="shared" ca="1" si="13"/>
        <v>0</v>
      </c>
      <c r="R52" s="181">
        <f t="shared" ca="1" si="14"/>
        <v>519.01919999999996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517</v>
      </c>
      <c r="H53" s="182">
        <f t="shared" ca="1" si="2"/>
        <v>495.07920000000001</v>
      </c>
      <c r="I53" s="183">
        <f t="shared" ca="1" si="5"/>
        <v>416.56</v>
      </c>
      <c r="J53" s="180">
        <f t="shared" ca="1" si="6"/>
        <v>76.61</v>
      </c>
      <c r="K53" s="180">
        <f t="shared" ca="1" si="7"/>
        <v>1.92</v>
      </c>
      <c r="L53" s="180">
        <f t="shared" ca="1" si="8"/>
        <v>0</v>
      </c>
      <c r="M53" s="181">
        <f t="shared" ca="1" si="9"/>
        <v>495.09000000000003</v>
      </c>
      <c r="N53" s="179">
        <f t="shared" ca="1" si="10"/>
        <v>416.55091307035082</v>
      </c>
      <c r="O53" s="180">
        <f t="shared" ca="1" si="11"/>
        <v>76.6083288129431</v>
      </c>
      <c r="P53" s="180">
        <f t="shared" ca="1" si="12"/>
        <v>1.9199581167060533</v>
      </c>
      <c r="Q53" s="180">
        <f t="shared" ca="1" si="13"/>
        <v>0</v>
      </c>
      <c r="R53" s="181">
        <f t="shared" ca="1" si="14"/>
        <v>495.07919999999996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488</v>
      </c>
      <c r="H54" s="182">
        <f t="shared" ca="1" si="2"/>
        <v>467.30880000000002</v>
      </c>
      <c r="I54" s="183">
        <f t="shared" ca="1" si="5"/>
        <v>388.79</v>
      </c>
      <c r="J54" s="180">
        <f t="shared" ca="1" si="6"/>
        <v>76.61</v>
      </c>
      <c r="K54" s="180">
        <f t="shared" ca="1" si="7"/>
        <v>1.92</v>
      </c>
      <c r="L54" s="180">
        <f t="shared" ca="1" si="8"/>
        <v>0</v>
      </c>
      <c r="M54" s="181">
        <f t="shared" ca="1" si="9"/>
        <v>467.32000000000005</v>
      </c>
      <c r="N54" s="179">
        <f t="shared" ca="1" si="10"/>
        <v>388.78068208508085</v>
      </c>
      <c r="O54" s="180">
        <f t="shared" ca="1" si="11"/>
        <v>76.608163930497298</v>
      </c>
      <c r="P54" s="180">
        <f t="shared" ca="1" si="12"/>
        <v>1.9199539844218092</v>
      </c>
      <c r="Q54" s="180">
        <f t="shared" ca="1" si="13"/>
        <v>0</v>
      </c>
      <c r="R54" s="181">
        <f t="shared" ca="1" si="14"/>
        <v>467.30879999999996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386.9</v>
      </c>
      <c r="H55" s="182">
        <f t="shared" ca="1" si="2"/>
        <v>370.49543999999997</v>
      </c>
      <c r="I55" s="183">
        <f t="shared" ca="1" si="5"/>
        <v>290.97000000000003</v>
      </c>
      <c r="J55" s="180">
        <f t="shared" ca="1" si="6"/>
        <v>77.59</v>
      </c>
      <c r="K55" s="180">
        <f t="shared" ca="1" si="7"/>
        <v>1.94</v>
      </c>
      <c r="L55" s="180">
        <f t="shared" ca="1" si="8"/>
        <v>0</v>
      </c>
      <c r="M55" s="181">
        <f t="shared" ca="1" si="9"/>
        <v>370.50000000000006</v>
      </c>
      <c r="N55" s="179">
        <f t="shared" ca="1" si="10"/>
        <v>290.96641883076921</v>
      </c>
      <c r="O55" s="180">
        <f t="shared" ca="1" si="11"/>
        <v>77.589045046153828</v>
      </c>
      <c r="P55" s="180">
        <f t="shared" ca="1" si="12"/>
        <v>1.9399761230769226</v>
      </c>
      <c r="Q55" s="180">
        <f t="shared" ca="1" si="13"/>
        <v>0</v>
      </c>
      <c r="R55" s="181">
        <f t="shared" ca="1" si="14"/>
        <v>370.49543999999997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372</v>
      </c>
      <c r="H56" s="182">
        <f t="shared" ca="1" si="2"/>
        <v>356.22719999999998</v>
      </c>
      <c r="I56" s="183">
        <f t="shared" ca="1" si="5"/>
        <v>277.70999999999998</v>
      </c>
      <c r="J56" s="180">
        <f t="shared" ca="1" si="6"/>
        <v>76.61</v>
      </c>
      <c r="K56" s="180">
        <f t="shared" ca="1" si="7"/>
        <v>1.92</v>
      </c>
      <c r="L56" s="180">
        <f t="shared" ca="1" si="8"/>
        <v>0</v>
      </c>
      <c r="M56" s="181">
        <f t="shared" ca="1" si="9"/>
        <v>356.24</v>
      </c>
      <c r="N56" s="179">
        <f t="shared" ca="1" si="10"/>
        <v>277.70002164832692</v>
      </c>
      <c r="O56" s="180">
        <f t="shared" ca="1" si="11"/>
        <v>76.607247338872668</v>
      </c>
      <c r="P56" s="180">
        <f t="shared" ca="1" si="12"/>
        <v>1.919931012800359</v>
      </c>
      <c r="Q56" s="180">
        <f t="shared" ca="1" si="13"/>
        <v>0</v>
      </c>
      <c r="R56" s="181">
        <f t="shared" ca="1" si="14"/>
        <v>356.22719999999993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372</v>
      </c>
      <c r="H57" s="182">
        <f t="shared" ca="1" si="2"/>
        <v>356.22719999999998</v>
      </c>
      <c r="I57" s="183">
        <f t="shared" ca="1" si="5"/>
        <v>277.70999999999998</v>
      </c>
      <c r="J57" s="180">
        <f t="shared" ca="1" si="6"/>
        <v>76.61</v>
      </c>
      <c r="K57" s="180">
        <f t="shared" ca="1" si="7"/>
        <v>1.92</v>
      </c>
      <c r="L57" s="180">
        <f t="shared" ca="1" si="8"/>
        <v>0</v>
      </c>
      <c r="M57" s="181">
        <f t="shared" ca="1" si="9"/>
        <v>356.24</v>
      </c>
      <c r="N57" s="179">
        <f t="shared" ca="1" si="10"/>
        <v>277.70002164832692</v>
      </c>
      <c r="O57" s="180">
        <f t="shared" ca="1" si="11"/>
        <v>76.607247338872668</v>
      </c>
      <c r="P57" s="180">
        <f t="shared" ca="1" si="12"/>
        <v>1.919931012800359</v>
      </c>
      <c r="Q57" s="180">
        <f t="shared" ca="1" si="13"/>
        <v>0</v>
      </c>
      <c r="R57" s="181">
        <f t="shared" ca="1" si="14"/>
        <v>356.22719999999993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372</v>
      </c>
      <c r="H58" s="182">
        <f t="shared" ca="1" si="2"/>
        <v>356.22719999999998</v>
      </c>
      <c r="I58" s="183">
        <f t="shared" ca="1" si="5"/>
        <v>277.70999999999998</v>
      </c>
      <c r="J58" s="180">
        <f t="shared" ca="1" si="6"/>
        <v>76.61</v>
      </c>
      <c r="K58" s="180">
        <f t="shared" ca="1" si="7"/>
        <v>1.92</v>
      </c>
      <c r="L58" s="180">
        <f t="shared" ca="1" si="8"/>
        <v>0</v>
      </c>
      <c r="M58" s="181">
        <f t="shared" ca="1" si="9"/>
        <v>356.24</v>
      </c>
      <c r="N58" s="179">
        <f t="shared" ca="1" si="10"/>
        <v>277.70002164832692</v>
      </c>
      <c r="O58" s="180">
        <f t="shared" ca="1" si="11"/>
        <v>76.607247338872668</v>
      </c>
      <c r="P58" s="180">
        <f t="shared" ca="1" si="12"/>
        <v>1.919931012800359</v>
      </c>
      <c r="Q58" s="180">
        <f t="shared" ca="1" si="13"/>
        <v>0</v>
      </c>
      <c r="R58" s="181">
        <f t="shared" ca="1" si="14"/>
        <v>356.22719999999993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364</v>
      </c>
      <c r="H59" s="182">
        <f t="shared" ca="1" si="2"/>
        <v>348.56639999999999</v>
      </c>
      <c r="I59" s="183">
        <f t="shared" ca="1" si="5"/>
        <v>270.05</v>
      </c>
      <c r="J59" s="180">
        <f t="shared" ca="1" si="6"/>
        <v>76.61</v>
      </c>
      <c r="K59" s="180">
        <f t="shared" ca="1" si="7"/>
        <v>1.92</v>
      </c>
      <c r="L59" s="180">
        <f t="shared" ca="1" si="8"/>
        <v>0</v>
      </c>
      <c r="M59" s="181">
        <f t="shared" ca="1" si="9"/>
        <v>348.58000000000004</v>
      </c>
      <c r="N59" s="179">
        <f t="shared" ca="1" si="10"/>
        <v>270.03946388203565</v>
      </c>
      <c r="O59" s="180">
        <f t="shared" ca="1" si="11"/>
        <v>76.607011027597665</v>
      </c>
      <c r="P59" s="180">
        <f t="shared" ca="1" si="12"/>
        <v>1.9199250903666301</v>
      </c>
      <c r="Q59" s="180">
        <f t="shared" ca="1" si="13"/>
        <v>0</v>
      </c>
      <c r="R59" s="181">
        <f t="shared" ca="1" si="14"/>
        <v>348.56639999999993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372</v>
      </c>
      <c r="H60" s="182">
        <f t="shared" ca="1" si="2"/>
        <v>356.22719999999998</v>
      </c>
      <c r="I60" s="183">
        <f t="shared" ca="1" si="5"/>
        <v>277.70999999999998</v>
      </c>
      <c r="J60" s="180">
        <f t="shared" ca="1" si="6"/>
        <v>76.61</v>
      </c>
      <c r="K60" s="180">
        <f t="shared" ca="1" si="7"/>
        <v>1.92</v>
      </c>
      <c r="L60" s="180">
        <f t="shared" ca="1" si="8"/>
        <v>0</v>
      </c>
      <c r="M60" s="181">
        <f t="shared" ca="1" si="9"/>
        <v>356.24</v>
      </c>
      <c r="N60" s="179">
        <f t="shared" ca="1" si="10"/>
        <v>277.70002164832692</v>
      </c>
      <c r="O60" s="180">
        <f t="shared" ca="1" si="11"/>
        <v>76.607247338872668</v>
      </c>
      <c r="P60" s="180">
        <f t="shared" ca="1" si="12"/>
        <v>1.919931012800359</v>
      </c>
      <c r="Q60" s="180">
        <f t="shared" ca="1" si="13"/>
        <v>0</v>
      </c>
      <c r="R60" s="181">
        <f t="shared" ca="1" si="14"/>
        <v>356.22719999999993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400.88</v>
      </c>
      <c r="H61" s="182">
        <f t="shared" ca="1" si="2"/>
        <v>383.88268799999997</v>
      </c>
      <c r="I61" s="183">
        <f t="shared" ca="1" si="5"/>
        <v>305.36</v>
      </c>
      <c r="J61" s="180">
        <f t="shared" ca="1" si="6"/>
        <v>76.61</v>
      </c>
      <c r="K61" s="180">
        <f t="shared" ca="1" si="7"/>
        <v>1.92</v>
      </c>
      <c r="L61" s="180">
        <f t="shared" ca="1" si="8"/>
        <v>0</v>
      </c>
      <c r="M61" s="181">
        <f t="shared" ca="1" si="9"/>
        <v>383.89000000000004</v>
      </c>
      <c r="N61" s="179">
        <f t="shared" ca="1" si="10"/>
        <v>305.35418377055925</v>
      </c>
      <c r="O61" s="180">
        <f t="shared" ca="1" si="11"/>
        <v>76.608540799916625</v>
      </c>
      <c r="P61" s="180">
        <f t="shared" ca="1" si="12"/>
        <v>1.9199634295240819</v>
      </c>
      <c r="Q61" s="180">
        <f t="shared" ca="1" si="13"/>
        <v>0</v>
      </c>
      <c r="R61" s="181">
        <f t="shared" ca="1" si="14"/>
        <v>383.88268799999997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412.38</v>
      </c>
      <c r="H62" s="182">
        <f t="shared" ca="1" si="2"/>
        <v>394.89508799999999</v>
      </c>
      <c r="I62" s="183">
        <f t="shared" ca="1" si="5"/>
        <v>316.38</v>
      </c>
      <c r="J62" s="180">
        <f t="shared" ca="1" si="6"/>
        <v>76.61</v>
      </c>
      <c r="K62" s="180">
        <f t="shared" ca="1" si="7"/>
        <v>1.92</v>
      </c>
      <c r="L62" s="180">
        <f t="shared" ca="1" si="8"/>
        <v>0</v>
      </c>
      <c r="M62" s="181">
        <f t="shared" ca="1" si="9"/>
        <v>394.91</v>
      </c>
      <c r="N62" s="179">
        <f t="shared" ca="1" si="10"/>
        <v>316.36805333225288</v>
      </c>
      <c r="O62" s="180">
        <f t="shared" ca="1" si="11"/>
        <v>76.607107167911664</v>
      </c>
      <c r="P62" s="180">
        <f t="shared" ca="1" si="12"/>
        <v>1.9199274998354052</v>
      </c>
      <c r="Q62" s="180">
        <f t="shared" ca="1" si="13"/>
        <v>0</v>
      </c>
      <c r="R62" s="181">
        <f t="shared" ca="1" si="14"/>
        <v>394.89508799999993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440.15</v>
      </c>
      <c r="H63" s="182">
        <f t="shared" ca="1" si="2"/>
        <v>421.48764</v>
      </c>
      <c r="I63" s="183">
        <f t="shared" ca="1" si="5"/>
        <v>342.97</v>
      </c>
      <c r="J63" s="180">
        <f t="shared" ca="1" si="6"/>
        <v>76.61</v>
      </c>
      <c r="K63" s="180">
        <f t="shared" ca="1" si="7"/>
        <v>1.92</v>
      </c>
      <c r="L63" s="180">
        <f t="shared" ca="1" si="8"/>
        <v>0</v>
      </c>
      <c r="M63" s="181">
        <f t="shared" ca="1" si="9"/>
        <v>421.50000000000006</v>
      </c>
      <c r="N63" s="179">
        <f t="shared" ca="1" si="10"/>
        <v>342.95994280142349</v>
      </c>
      <c r="O63" s="180">
        <f t="shared" ca="1" si="11"/>
        <v>76.607753500355855</v>
      </c>
      <c r="P63" s="180">
        <f t="shared" ca="1" si="12"/>
        <v>1.9199436982206401</v>
      </c>
      <c r="Q63" s="180">
        <f t="shared" ca="1" si="13"/>
        <v>0</v>
      </c>
      <c r="R63" s="181">
        <f t="shared" ca="1" si="14"/>
        <v>421.48764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450.68</v>
      </c>
      <c r="H64" s="182">
        <f t="shared" ca="1" si="2"/>
        <v>431.571168</v>
      </c>
      <c r="I64" s="183">
        <f t="shared" ca="1" si="5"/>
        <v>353.05</v>
      </c>
      <c r="J64" s="180">
        <f t="shared" ca="1" si="6"/>
        <v>76.61</v>
      </c>
      <c r="K64" s="180">
        <f t="shared" ca="1" si="7"/>
        <v>1.92</v>
      </c>
      <c r="L64" s="180">
        <f t="shared" ca="1" si="8"/>
        <v>0</v>
      </c>
      <c r="M64" s="181">
        <f t="shared" ca="1" si="9"/>
        <v>431.58000000000004</v>
      </c>
      <c r="N64" s="179">
        <f t="shared" ca="1" si="10"/>
        <v>353.04277506464615</v>
      </c>
      <c r="O64" s="180">
        <f t="shared" ca="1" si="11"/>
        <v>76.608432226887246</v>
      </c>
      <c r="P64" s="180">
        <f t="shared" ca="1" si="12"/>
        <v>1.9199607084665644</v>
      </c>
      <c r="Q64" s="180">
        <f t="shared" ca="1" si="13"/>
        <v>0</v>
      </c>
      <c r="R64" s="181">
        <f t="shared" ca="1" si="14"/>
        <v>431.571168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475.58</v>
      </c>
      <c r="H65" s="182">
        <f t="shared" ca="1" si="2"/>
        <v>455.41540800000001</v>
      </c>
      <c r="I65" s="183">
        <f t="shared" ca="1" si="5"/>
        <v>376.9</v>
      </c>
      <c r="J65" s="180">
        <f t="shared" ca="1" si="6"/>
        <v>76.61</v>
      </c>
      <c r="K65" s="180">
        <f t="shared" ca="1" si="7"/>
        <v>1.92</v>
      </c>
      <c r="L65" s="180">
        <f t="shared" ca="1" si="8"/>
        <v>0</v>
      </c>
      <c r="M65" s="181">
        <f t="shared" ca="1" si="9"/>
        <v>455.43</v>
      </c>
      <c r="N65" s="179">
        <f t="shared" ca="1" si="10"/>
        <v>376.88792410513139</v>
      </c>
      <c r="O65" s="180">
        <f t="shared" ca="1" si="11"/>
        <v>76.607545411764704</v>
      </c>
      <c r="P65" s="180">
        <f t="shared" ca="1" si="12"/>
        <v>1.9199384831038797</v>
      </c>
      <c r="Q65" s="180">
        <f t="shared" ca="1" si="13"/>
        <v>0</v>
      </c>
      <c r="R65" s="181">
        <f t="shared" ca="1" si="14"/>
        <v>455.41540799999996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532</v>
      </c>
      <c r="H66" s="182">
        <f t="shared" ca="1" si="2"/>
        <v>509.44319999999999</v>
      </c>
      <c r="I66" s="183">
        <f t="shared" ca="1" si="5"/>
        <v>430.92</v>
      </c>
      <c r="J66" s="180">
        <f t="shared" ca="1" si="6"/>
        <v>76.61</v>
      </c>
      <c r="K66" s="180">
        <f t="shared" ca="1" si="7"/>
        <v>1.92</v>
      </c>
      <c r="L66" s="180">
        <f t="shared" ca="1" si="8"/>
        <v>0</v>
      </c>
      <c r="M66" s="181">
        <f t="shared" ca="1" si="9"/>
        <v>509.45000000000005</v>
      </c>
      <c r="N66" s="179">
        <f t="shared" ca="1" si="10"/>
        <v>430.91424819707527</v>
      </c>
      <c r="O66" s="180">
        <f t="shared" ca="1" si="11"/>
        <v>76.608977430562362</v>
      </c>
      <c r="P66" s="180">
        <f t="shared" ca="1" si="12"/>
        <v>1.9199743723623512</v>
      </c>
      <c r="Q66" s="180">
        <f t="shared" ca="1" si="13"/>
        <v>0</v>
      </c>
      <c r="R66" s="181">
        <f t="shared" ca="1" si="14"/>
        <v>509.44319999999999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591.61500000000001</v>
      </c>
      <c r="H67" s="182">
        <f t="shared" ref="H67:H98" ca="1" si="17">INDIRECT("ISGS_Delhi_pp!" &amp; $V$3 &amp; X67)</f>
        <v>566.53052400000001</v>
      </c>
      <c r="I67" s="183">
        <f t="shared" ca="1" si="5"/>
        <v>488.01</v>
      </c>
      <c r="J67" s="180">
        <f t="shared" ca="1" si="6"/>
        <v>76.61</v>
      </c>
      <c r="K67" s="180">
        <f t="shared" ca="1" si="7"/>
        <v>1.92</v>
      </c>
      <c r="L67" s="180">
        <f t="shared" ca="1" si="8"/>
        <v>0</v>
      </c>
      <c r="M67" s="181">
        <f t="shared" ca="1" si="9"/>
        <v>566.54</v>
      </c>
      <c r="N67" s="179">
        <f t="shared" ca="1" si="10"/>
        <v>488.0018374999824</v>
      </c>
      <c r="O67" s="180">
        <f t="shared" ca="1" si="11"/>
        <v>76.608718614113755</v>
      </c>
      <c r="P67" s="180">
        <f t="shared" ca="1" si="12"/>
        <v>1.919967885903908</v>
      </c>
      <c r="Q67" s="180">
        <f t="shared" ca="1" si="13"/>
        <v>0</v>
      </c>
      <c r="R67" s="181">
        <f t="shared" ca="1" si="14"/>
        <v>566.53052400000013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591.61500000000001</v>
      </c>
      <c r="H68" s="182">
        <f t="shared" ca="1" si="17"/>
        <v>566.53052400000001</v>
      </c>
      <c r="I68" s="183">
        <f t="shared" ref="I68:I98" ca="1" si="20">INDIRECT("BRPL_EOD!" &amp; $V$3 &amp; X68)</f>
        <v>488.01</v>
      </c>
      <c r="J68" s="180">
        <f t="shared" ref="J68:J98" ca="1" si="21">INDIRECT("BYPL_EOD!" &amp; $V$3 &amp; X68)</f>
        <v>76.61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566.54</v>
      </c>
      <c r="N68" s="179">
        <f t="shared" ref="N68:N98" ca="1" si="25">INDIRECT("BRPL_ISGS_exbus!" &amp; $V$3 &amp; X68)</f>
        <v>488.0018374999824</v>
      </c>
      <c r="O68" s="180">
        <f t="shared" ref="O68:O98" ca="1" si="26">INDIRECT("BYPL_ISGS_exbus!" &amp; $V$3 &amp; X68)</f>
        <v>76.608718614113755</v>
      </c>
      <c r="P68" s="180">
        <f t="shared" ref="P68:P98" ca="1" si="27">INDIRECT("TPDDL_ISGS_exbus!" &amp; $V$3 &amp; X68)</f>
        <v>1.919967885903908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566.53052400000013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675.47519999999997</v>
      </c>
      <c r="H69" s="182">
        <f t="shared" ca="1" si="17"/>
        <v>646.83505200000002</v>
      </c>
      <c r="I69" s="183">
        <f t="shared" ca="1" si="20"/>
        <v>487.79</v>
      </c>
      <c r="J69" s="180">
        <f t="shared" ca="1" si="21"/>
        <v>157.12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646.83000000000004</v>
      </c>
      <c r="N69" s="179">
        <f t="shared" ca="1" si="25"/>
        <v>487.79380983423772</v>
      </c>
      <c r="O69" s="180">
        <f t="shared" ca="1" si="26"/>
        <v>157.12122716979732</v>
      </c>
      <c r="P69" s="180">
        <f t="shared" ca="1" si="27"/>
        <v>1.9200149959649366</v>
      </c>
      <c r="Q69" s="180">
        <f t="shared" ca="1" si="28"/>
        <v>0</v>
      </c>
      <c r="R69" s="181">
        <f t="shared" ca="1" si="29"/>
        <v>646.83505200000002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675.47519999999997</v>
      </c>
      <c r="H70" s="182">
        <f t="shared" ca="1" si="17"/>
        <v>646.83505200000002</v>
      </c>
      <c r="I70" s="183">
        <f t="shared" ca="1" si="20"/>
        <v>487.79</v>
      </c>
      <c r="J70" s="180">
        <f t="shared" ca="1" si="21"/>
        <v>157.12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646.83000000000004</v>
      </c>
      <c r="N70" s="179">
        <f t="shared" ca="1" si="25"/>
        <v>487.79380983423772</v>
      </c>
      <c r="O70" s="180">
        <f t="shared" ca="1" si="26"/>
        <v>157.12122716979732</v>
      </c>
      <c r="P70" s="180">
        <f t="shared" ca="1" si="27"/>
        <v>1.9200149959649366</v>
      </c>
      <c r="Q70" s="180">
        <f t="shared" ca="1" si="28"/>
        <v>0</v>
      </c>
      <c r="R70" s="181">
        <f t="shared" ca="1" si="29"/>
        <v>646.83505200000002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653.87717199999997</v>
      </c>
      <c r="I71" s="183">
        <f t="shared" ca="1" si="20"/>
        <v>487.79</v>
      </c>
      <c r="J71" s="180">
        <f t="shared" ca="1" si="21"/>
        <v>157.12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653.86000000000013</v>
      </c>
      <c r="N71" s="179">
        <f t="shared" ca="1" si="25"/>
        <v>487.80281058618044</v>
      </c>
      <c r="O71" s="180">
        <f t="shared" ca="1" si="26"/>
        <v>157.12412636442048</v>
      </c>
      <c r="P71" s="180">
        <f t="shared" ca="1" si="27"/>
        <v>8.9502350493989518</v>
      </c>
      <c r="Q71" s="180">
        <f t="shared" ca="1" si="28"/>
        <v>0</v>
      </c>
      <c r="R71" s="181">
        <f t="shared" ca="1" si="29"/>
        <v>653.87717199999997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653.87717199999997</v>
      </c>
      <c r="I72" s="183">
        <f t="shared" ca="1" si="20"/>
        <v>487.79</v>
      </c>
      <c r="J72" s="180">
        <f t="shared" ca="1" si="21"/>
        <v>157.12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653.86000000000013</v>
      </c>
      <c r="N72" s="179">
        <f t="shared" ca="1" si="25"/>
        <v>487.80281058618044</v>
      </c>
      <c r="O72" s="180">
        <f t="shared" ca="1" si="26"/>
        <v>157.12412636442048</v>
      </c>
      <c r="P72" s="180">
        <f t="shared" ca="1" si="27"/>
        <v>8.9502350493989518</v>
      </c>
      <c r="Q72" s="180">
        <f t="shared" ca="1" si="28"/>
        <v>0</v>
      </c>
      <c r="R72" s="181">
        <f t="shared" ca="1" si="29"/>
        <v>653.87717199999997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653.87717199999997</v>
      </c>
      <c r="I73" s="183">
        <f t="shared" ca="1" si="20"/>
        <v>487.79</v>
      </c>
      <c r="J73" s="180">
        <f t="shared" ca="1" si="21"/>
        <v>157.12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653.86000000000013</v>
      </c>
      <c r="N73" s="179">
        <f t="shared" ca="1" si="25"/>
        <v>487.80281058618044</v>
      </c>
      <c r="O73" s="180">
        <f t="shared" ca="1" si="26"/>
        <v>157.12412636442048</v>
      </c>
      <c r="P73" s="180">
        <f t="shared" ca="1" si="27"/>
        <v>8.9502350493989518</v>
      </c>
      <c r="Q73" s="180">
        <f t="shared" ca="1" si="28"/>
        <v>0</v>
      </c>
      <c r="R73" s="181">
        <f t="shared" ca="1" si="29"/>
        <v>653.87717199999997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653.87717199999997</v>
      </c>
      <c r="I74" s="183">
        <f t="shared" ca="1" si="20"/>
        <v>487.79</v>
      </c>
      <c r="J74" s="180">
        <f t="shared" ca="1" si="21"/>
        <v>157.12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653.86000000000013</v>
      </c>
      <c r="N74" s="179">
        <f t="shared" ca="1" si="25"/>
        <v>487.80281058618044</v>
      </c>
      <c r="O74" s="180">
        <f t="shared" ca="1" si="26"/>
        <v>157.12412636442048</v>
      </c>
      <c r="P74" s="180">
        <f t="shared" ca="1" si="27"/>
        <v>8.9502350493989518</v>
      </c>
      <c r="Q74" s="180">
        <f t="shared" ca="1" si="28"/>
        <v>0</v>
      </c>
      <c r="R74" s="181">
        <f t="shared" ca="1" si="29"/>
        <v>653.87717199999997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653.87717199999997</v>
      </c>
      <c r="I75" s="183">
        <f t="shared" ca="1" si="20"/>
        <v>487.79</v>
      </c>
      <c r="J75" s="180">
        <f t="shared" ca="1" si="21"/>
        <v>157.12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653.86000000000013</v>
      </c>
      <c r="N75" s="179">
        <f t="shared" ca="1" si="25"/>
        <v>487.80281058618044</v>
      </c>
      <c r="O75" s="180">
        <f t="shared" ca="1" si="26"/>
        <v>157.12412636442048</v>
      </c>
      <c r="P75" s="180">
        <f t="shared" ca="1" si="27"/>
        <v>8.9502350493989518</v>
      </c>
      <c r="Q75" s="180">
        <f t="shared" ca="1" si="28"/>
        <v>0</v>
      </c>
      <c r="R75" s="181">
        <f t="shared" ca="1" si="29"/>
        <v>653.87717199999997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653.87717199999997</v>
      </c>
      <c r="I76" s="183">
        <f t="shared" ca="1" si="20"/>
        <v>487.79</v>
      </c>
      <c r="J76" s="180">
        <f t="shared" ca="1" si="21"/>
        <v>157.12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653.86000000000013</v>
      </c>
      <c r="N76" s="179">
        <f t="shared" ca="1" si="25"/>
        <v>487.80281058618044</v>
      </c>
      <c r="O76" s="180">
        <f t="shared" ca="1" si="26"/>
        <v>157.12412636442048</v>
      </c>
      <c r="P76" s="180">
        <f t="shared" ca="1" si="27"/>
        <v>8.9502350493989518</v>
      </c>
      <c r="Q76" s="180">
        <f t="shared" ca="1" si="28"/>
        <v>0</v>
      </c>
      <c r="R76" s="181">
        <f t="shared" ca="1" si="29"/>
        <v>653.87717199999997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653.87717199999997</v>
      </c>
      <c r="I77" s="183">
        <f t="shared" ca="1" si="20"/>
        <v>487.79</v>
      </c>
      <c r="J77" s="180">
        <f t="shared" ca="1" si="21"/>
        <v>157.12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653.86000000000013</v>
      </c>
      <c r="N77" s="179">
        <f t="shared" ca="1" si="25"/>
        <v>487.80281058618044</v>
      </c>
      <c r="O77" s="180">
        <f t="shared" ca="1" si="26"/>
        <v>157.12412636442048</v>
      </c>
      <c r="P77" s="180">
        <f t="shared" ca="1" si="27"/>
        <v>8.9502350493989518</v>
      </c>
      <c r="Q77" s="180">
        <f t="shared" ca="1" si="28"/>
        <v>0</v>
      </c>
      <c r="R77" s="181">
        <f t="shared" ca="1" si="29"/>
        <v>653.87717199999997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653.87717199999997</v>
      </c>
      <c r="I78" s="183">
        <f t="shared" ca="1" si="20"/>
        <v>487.79</v>
      </c>
      <c r="J78" s="180">
        <f t="shared" ca="1" si="21"/>
        <v>157.12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653.86000000000013</v>
      </c>
      <c r="N78" s="179">
        <f t="shared" ca="1" si="25"/>
        <v>487.80281058618044</v>
      </c>
      <c r="O78" s="180">
        <f t="shared" ca="1" si="26"/>
        <v>157.12412636442048</v>
      </c>
      <c r="P78" s="180">
        <f t="shared" ca="1" si="27"/>
        <v>8.9502350493989518</v>
      </c>
      <c r="Q78" s="180">
        <f t="shared" ca="1" si="28"/>
        <v>0</v>
      </c>
      <c r="R78" s="181">
        <f t="shared" ca="1" si="29"/>
        <v>653.87717199999997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653.87717199999997</v>
      </c>
      <c r="I79" s="183">
        <f t="shared" ca="1" si="20"/>
        <v>487.79</v>
      </c>
      <c r="J79" s="180">
        <f t="shared" ca="1" si="21"/>
        <v>157.12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653.86000000000013</v>
      </c>
      <c r="N79" s="179">
        <f t="shared" ca="1" si="25"/>
        <v>487.80281058618044</v>
      </c>
      <c r="O79" s="180">
        <f t="shared" ca="1" si="26"/>
        <v>157.12412636442048</v>
      </c>
      <c r="P79" s="180">
        <f t="shared" ca="1" si="27"/>
        <v>8.9502350493989518</v>
      </c>
      <c r="Q79" s="180">
        <f t="shared" ca="1" si="28"/>
        <v>0</v>
      </c>
      <c r="R79" s="181">
        <f t="shared" ca="1" si="29"/>
        <v>653.87717199999997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653.87717199999997</v>
      </c>
      <c r="I80" s="183">
        <f t="shared" ca="1" si="20"/>
        <v>487.79</v>
      </c>
      <c r="J80" s="180">
        <f t="shared" ca="1" si="21"/>
        <v>157.12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653.86000000000013</v>
      </c>
      <c r="N80" s="179">
        <f t="shared" ca="1" si="25"/>
        <v>487.80281058618044</v>
      </c>
      <c r="O80" s="180">
        <f t="shared" ca="1" si="26"/>
        <v>157.12412636442048</v>
      </c>
      <c r="P80" s="180">
        <f t="shared" ca="1" si="27"/>
        <v>8.9502350493989518</v>
      </c>
      <c r="Q80" s="180">
        <f t="shared" ca="1" si="28"/>
        <v>0</v>
      </c>
      <c r="R80" s="181">
        <f t="shared" ca="1" si="29"/>
        <v>653.87717199999997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653.87717199999997</v>
      </c>
      <c r="I81" s="183">
        <f t="shared" ca="1" si="20"/>
        <v>487.79</v>
      </c>
      <c r="J81" s="180">
        <f t="shared" ca="1" si="21"/>
        <v>157.12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653.86000000000013</v>
      </c>
      <c r="N81" s="179">
        <f t="shared" ca="1" si="25"/>
        <v>487.80281058618044</v>
      </c>
      <c r="O81" s="180">
        <f t="shared" ca="1" si="26"/>
        <v>157.12412636442048</v>
      </c>
      <c r="P81" s="180">
        <f t="shared" ca="1" si="27"/>
        <v>8.9502350493989518</v>
      </c>
      <c r="Q81" s="180">
        <f t="shared" ca="1" si="28"/>
        <v>0</v>
      </c>
      <c r="R81" s="181">
        <f t="shared" ca="1" si="29"/>
        <v>653.87717199999997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675.47519999999997</v>
      </c>
      <c r="H82" s="182">
        <f t="shared" ca="1" si="17"/>
        <v>646.83505200000002</v>
      </c>
      <c r="I82" s="183">
        <f t="shared" ca="1" si="20"/>
        <v>487.79</v>
      </c>
      <c r="J82" s="180">
        <f t="shared" ca="1" si="21"/>
        <v>157.12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646.83000000000004</v>
      </c>
      <c r="N82" s="179">
        <f t="shared" ca="1" si="25"/>
        <v>487.79380983423772</v>
      </c>
      <c r="O82" s="180">
        <f t="shared" ca="1" si="26"/>
        <v>157.12122716979732</v>
      </c>
      <c r="P82" s="180">
        <f t="shared" ca="1" si="27"/>
        <v>1.9200149959649366</v>
      </c>
      <c r="Q82" s="180">
        <f t="shared" ca="1" si="28"/>
        <v>0</v>
      </c>
      <c r="R82" s="181">
        <f t="shared" ca="1" si="29"/>
        <v>646.83505200000002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632.61500000000001</v>
      </c>
      <c r="H83" s="182">
        <f t="shared" ca="1" si="17"/>
        <v>605.79212399999994</v>
      </c>
      <c r="I83" s="183">
        <f t="shared" ca="1" si="20"/>
        <v>488.01</v>
      </c>
      <c r="J83" s="180">
        <f t="shared" ca="1" si="21"/>
        <v>115.87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605.79999999999995</v>
      </c>
      <c r="N83" s="179">
        <f t="shared" ca="1" si="25"/>
        <v>488.00365538666227</v>
      </c>
      <c r="O83" s="180">
        <f t="shared" ca="1" si="26"/>
        <v>115.86849357523936</v>
      </c>
      <c r="P83" s="180">
        <f t="shared" ca="1" si="27"/>
        <v>1.9199750380983822</v>
      </c>
      <c r="Q83" s="180">
        <f t="shared" ca="1" si="28"/>
        <v>0</v>
      </c>
      <c r="R83" s="181">
        <f t="shared" ca="1" si="29"/>
        <v>605.79212400000006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591.61500000000001</v>
      </c>
      <c r="H84" s="182">
        <f t="shared" ca="1" si="17"/>
        <v>566.53052400000001</v>
      </c>
      <c r="I84" s="183">
        <f t="shared" ca="1" si="20"/>
        <v>488.01</v>
      </c>
      <c r="J84" s="180">
        <f t="shared" ca="1" si="21"/>
        <v>76.61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566.54</v>
      </c>
      <c r="N84" s="179">
        <f t="shared" ca="1" si="25"/>
        <v>488.0018374999824</v>
      </c>
      <c r="O84" s="180">
        <f t="shared" ca="1" si="26"/>
        <v>76.608718614113755</v>
      </c>
      <c r="P84" s="180">
        <f t="shared" ca="1" si="27"/>
        <v>1.919967885903908</v>
      </c>
      <c r="Q84" s="180">
        <f t="shared" ca="1" si="28"/>
        <v>0</v>
      </c>
      <c r="R84" s="181">
        <f t="shared" ca="1" si="29"/>
        <v>566.53052400000013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591.61500000000001</v>
      </c>
      <c r="H85" s="182">
        <f t="shared" ca="1" si="17"/>
        <v>566.53052400000001</v>
      </c>
      <c r="I85" s="183">
        <f t="shared" ca="1" si="20"/>
        <v>488.01</v>
      </c>
      <c r="J85" s="180">
        <f t="shared" ca="1" si="21"/>
        <v>76.61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566.54</v>
      </c>
      <c r="N85" s="179">
        <f t="shared" ca="1" si="25"/>
        <v>488.0018374999824</v>
      </c>
      <c r="O85" s="180">
        <f t="shared" ca="1" si="26"/>
        <v>76.608718614113755</v>
      </c>
      <c r="P85" s="180">
        <f t="shared" ca="1" si="27"/>
        <v>1.919967885903908</v>
      </c>
      <c r="Q85" s="180">
        <f t="shared" ca="1" si="28"/>
        <v>0</v>
      </c>
      <c r="R85" s="181">
        <f t="shared" ca="1" si="29"/>
        <v>566.53052400000013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591.61500000000001</v>
      </c>
      <c r="H86" s="182">
        <f t="shared" ca="1" si="17"/>
        <v>566.53052400000001</v>
      </c>
      <c r="I86" s="183">
        <f t="shared" ca="1" si="20"/>
        <v>488.01</v>
      </c>
      <c r="J86" s="180">
        <f t="shared" ca="1" si="21"/>
        <v>76.61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566.54</v>
      </c>
      <c r="N86" s="179">
        <f t="shared" ca="1" si="25"/>
        <v>488.0018374999824</v>
      </c>
      <c r="O86" s="180">
        <f t="shared" ca="1" si="26"/>
        <v>76.608718614113755</v>
      </c>
      <c r="P86" s="180">
        <f t="shared" ca="1" si="27"/>
        <v>1.919967885903908</v>
      </c>
      <c r="Q86" s="180">
        <f t="shared" ca="1" si="28"/>
        <v>0</v>
      </c>
      <c r="R86" s="181">
        <f t="shared" ca="1" si="29"/>
        <v>566.53052400000013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591.61500000000001</v>
      </c>
      <c r="H87" s="182">
        <f t="shared" ca="1" si="17"/>
        <v>566.53052400000001</v>
      </c>
      <c r="I87" s="183">
        <f t="shared" ca="1" si="20"/>
        <v>488.01</v>
      </c>
      <c r="J87" s="180">
        <f t="shared" ca="1" si="21"/>
        <v>76.61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566.54</v>
      </c>
      <c r="N87" s="179">
        <f t="shared" ca="1" si="25"/>
        <v>488.0018374999824</v>
      </c>
      <c r="O87" s="180">
        <f t="shared" ca="1" si="26"/>
        <v>76.608718614113755</v>
      </c>
      <c r="P87" s="180">
        <f t="shared" ca="1" si="27"/>
        <v>1.919967885903908</v>
      </c>
      <c r="Q87" s="180">
        <f t="shared" ca="1" si="28"/>
        <v>0</v>
      </c>
      <c r="R87" s="181">
        <f t="shared" ca="1" si="29"/>
        <v>566.53052400000013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591.61500000000001</v>
      </c>
      <c r="H88" s="182">
        <f t="shared" ca="1" si="17"/>
        <v>566.53052400000001</v>
      </c>
      <c r="I88" s="183">
        <f t="shared" ca="1" si="20"/>
        <v>488.01</v>
      </c>
      <c r="J88" s="180">
        <f t="shared" ca="1" si="21"/>
        <v>76.61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566.54</v>
      </c>
      <c r="N88" s="179">
        <f t="shared" ca="1" si="25"/>
        <v>488.0018374999824</v>
      </c>
      <c r="O88" s="180">
        <f t="shared" ca="1" si="26"/>
        <v>76.608718614113755</v>
      </c>
      <c r="P88" s="180">
        <f t="shared" ca="1" si="27"/>
        <v>1.919967885903908</v>
      </c>
      <c r="Q88" s="180">
        <f t="shared" ca="1" si="28"/>
        <v>0</v>
      </c>
      <c r="R88" s="181">
        <f t="shared" ca="1" si="29"/>
        <v>566.53052400000013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591.61500000000001</v>
      </c>
      <c r="H89" s="182">
        <f t="shared" ca="1" si="17"/>
        <v>566.53052400000001</v>
      </c>
      <c r="I89" s="183">
        <f t="shared" ca="1" si="20"/>
        <v>488.01</v>
      </c>
      <c r="J89" s="180">
        <f t="shared" ca="1" si="21"/>
        <v>76.61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566.54</v>
      </c>
      <c r="N89" s="179">
        <f t="shared" ca="1" si="25"/>
        <v>488.0018374999824</v>
      </c>
      <c r="O89" s="180">
        <f t="shared" ca="1" si="26"/>
        <v>76.608718614113755</v>
      </c>
      <c r="P89" s="180">
        <f t="shared" ca="1" si="27"/>
        <v>1.919967885903908</v>
      </c>
      <c r="Q89" s="180">
        <f t="shared" ca="1" si="28"/>
        <v>0</v>
      </c>
      <c r="R89" s="181">
        <f t="shared" ca="1" si="29"/>
        <v>566.53052400000013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591.61500000000001</v>
      </c>
      <c r="H90" s="182">
        <f t="shared" ca="1" si="17"/>
        <v>566.53052400000001</v>
      </c>
      <c r="I90" s="183">
        <f t="shared" ca="1" si="20"/>
        <v>488.01</v>
      </c>
      <c r="J90" s="180">
        <f t="shared" ca="1" si="21"/>
        <v>76.61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566.54</v>
      </c>
      <c r="N90" s="179">
        <f t="shared" ca="1" si="25"/>
        <v>488.0018374999824</v>
      </c>
      <c r="O90" s="180">
        <f t="shared" ca="1" si="26"/>
        <v>76.608718614113755</v>
      </c>
      <c r="P90" s="180">
        <f t="shared" ca="1" si="27"/>
        <v>1.919967885903908</v>
      </c>
      <c r="Q90" s="180">
        <f t="shared" ca="1" si="28"/>
        <v>0</v>
      </c>
      <c r="R90" s="181">
        <f t="shared" ca="1" si="29"/>
        <v>566.53052400000013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591.61500000000001</v>
      </c>
      <c r="H91" s="182">
        <f t="shared" ca="1" si="17"/>
        <v>566.53052400000001</v>
      </c>
      <c r="I91" s="183">
        <f t="shared" ca="1" si="20"/>
        <v>488.01</v>
      </c>
      <c r="J91" s="180">
        <f t="shared" ca="1" si="21"/>
        <v>76.61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566.54</v>
      </c>
      <c r="N91" s="179">
        <f t="shared" ca="1" si="25"/>
        <v>488.0018374999824</v>
      </c>
      <c r="O91" s="180">
        <f t="shared" ca="1" si="26"/>
        <v>76.608718614113755</v>
      </c>
      <c r="P91" s="180">
        <f t="shared" ca="1" si="27"/>
        <v>1.919967885903908</v>
      </c>
      <c r="Q91" s="180">
        <f t="shared" ca="1" si="28"/>
        <v>0</v>
      </c>
      <c r="R91" s="181">
        <f t="shared" ca="1" si="29"/>
        <v>566.53052400000013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591.61500000000001</v>
      </c>
      <c r="H92" s="182">
        <f t="shared" ca="1" si="17"/>
        <v>566.53052400000001</v>
      </c>
      <c r="I92" s="183">
        <f t="shared" ca="1" si="20"/>
        <v>488.01</v>
      </c>
      <c r="J92" s="180">
        <f t="shared" ca="1" si="21"/>
        <v>76.61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566.54</v>
      </c>
      <c r="N92" s="179">
        <f t="shared" ca="1" si="25"/>
        <v>488.0018374999824</v>
      </c>
      <c r="O92" s="180">
        <f t="shared" ca="1" si="26"/>
        <v>76.608718614113755</v>
      </c>
      <c r="P92" s="180">
        <f t="shared" ca="1" si="27"/>
        <v>1.919967885903908</v>
      </c>
      <c r="Q92" s="180">
        <f t="shared" ca="1" si="28"/>
        <v>0</v>
      </c>
      <c r="R92" s="181">
        <f t="shared" ca="1" si="29"/>
        <v>566.53052400000013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591.61500000000001</v>
      </c>
      <c r="H93" s="182">
        <f t="shared" ca="1" si="17"/>
        <v>566.53052400000001</v>
      </c>
      <c r="I93" s="183">
        <f t="shared" ca="1" si="20"/>
        <v>488.01</v>
      </c>
      <c r="J93" s="180">
        <f t="shared" ca="1" si="21"/>
        <v>76.61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566.54</v>
      </c>
      <c r="N93" s="179">
        <f t="shared" ca="1" si="25"/>
        <v>488.0018374999824</v>
      </c>
      <c r="O93" s="180">
        <f t="shared" ca="1" si="26"/>
        <v>76.608718614113755</v>
      </c>
      <c r="P93" s="180">
        <f t="shared" ca="1" si="27"/>
        <v>1.919967885903908</v>
      </c>
      <c r="Q93" s="180">
        <f t="shared" ca="1" si="28"/>
        <v>0</v>
      </c>
      <c r="R93" s="181">
        <f t="shared" ca="1" si="29"/>
        <v>566.53052400000013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591.61500000000001</v>
      </c>
      <c r="H94" s="182">
        <f t="shared" ca="1" si="17"/>
        <v>566.53052400000001</v>
      </c>
      <c r="I94" s="183">
        <f t="shared" ca="1" si="20"/>
        <v>488.01</v>
      </c>
      <c r="J94" s="180">
        <f t="shared" ca="1" si="21"/>
        <v>76.61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566.54</v>
      </c>
      <c r="N94" s="179">
        <f t="shared" ca="1" si="25"/>
        <v>488.0018374999824</v>
      </c>
      <c r="O94" s="180">
        <f t="shared" ca="1" si="26"/>
        <v>76.608718614113755</v>
      </c>
      <c r="P94" s="180">
        <f t="shared" ca="1" si="27"/>
        <v>1.919967885903908</v>
      </c>
      <c r="Q94" s="180">
        <f t="shared" ca="1" si="28"/>
        <v>0</v>
      </c>
      <c r="R94" s="181">
        <f t="shared" ca="1" si="29"/>
        <v>566.53052400000013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518.91499999999996</v>
      </c>
      <c r="H95" s="182">
        <f t="shared" ca="1" si="17"/>
        <v>496.913004</v>
      </c>
      <c r="I95" s="183">
        <f t="shared" ca="1" si="20"/>
        <v>417.33</v>
      </c>
      <c r="J95" s="180">
        <f t="shared" ca="1" si="21"/>
        <v>77.64</v>
      </c>
      <c r="K95" s="180">
        <f t="shared" ca="1" si="22"/>
        <v>1.94</v>
      </c>
      <c r="L95" s="180">
        <f t="shared" ca="1" si="23"/>
        <v>0</v>
      </c>
      <c r="M95" s="181">
        <f t="shared" ca="1" si="24"/>
        <v>496.90999999999997</v>
      </c>
      <c r="N95" s="179">
        <f t="shared" ca="1" si="25"/>
        <v>417.33252291022518</v>
      </c>
      <c r="O95" s="180">
        <f t="shared" ca="1" si="26"/>
        <v>77.640469361775786</v>
      </c>
      <c r="P95" s="180">
        <f t="shared" ca="1" si="27"/>
        <v>1.9400117279990341</v>
      </c>
      <c r="Q95" s="180">
        <f t="shared" ca="1" si="28"/>
        <v>0</v>
      </c>
      <c r="R95" s="181">
        <f t="shared" ca="1" si="29"/>
        <v>496.913004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442.06</v>
      </c>
      <c r="H96" s="182">
        <f t="shared" ca="1" si="17"/>
        <v>423.31665600000002</v>
      </c>
      <c r="I96" s="183">
        <f t="shared" ca="1" si="20"/>
        <v>344.8</v>
      </c>
      <c r="J96" s="180">
        <f t="shared" ca="1" si="21"/>
        <v>76.61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423.33000000000004</v>
      </c>
      <c r="N96" s="179">
        <f t="shared" ca="1" si="25"/>
        <v>344.78913138402663</v>
      </c>
      <c r="O96" s="180">
        <f t="shared" ca="1" si="26"/>
        <v>76.607585137268799</v>
      </c>
      <c r="P96" s="180">
        <f t="shared" ca="1" si="27"/>
        <v>1.9199394787045565</v>
      </c>
      <c r="Q96" s="180">
        <f t="shared" ca="1" si="28"/>
        <v>0</v>
      </c>
      <c r="R96" s="181">
        <f t="shared" ca="1" si="29"/>
        <v>423.31665600000002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412.38</v>
      </c>
      <c r="H97" s="182">
        <f t="shared" ca="1" si="17"/>
        <v>394.89508799999999</v>
      </c>
      <c r="I97" s="183">
        <f t="shared" ca="1" si="20"/>
        <v>316.38</v>
      </c>
      <c r="J97" s="180">
        <f t="shared" ca="1" si="21"/>
        <v>76.61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394.91</v>
      </c>
      <c r="N97" s="179">
        <f t="shared" ca="1" si="25"/>
        <v>316.36805333225288</v>
      </c>
      <c r="O97" s="180">
        <f t="shared" ca="1" si="26"/>
        <v>76.607107167911664</v>
      </c>
      <c r="P97" s="180">
        <f t="shared" ca="1" si="27"/>
        <v>1.9199274998354052</v>
      </c>
      <c r="Q97" s="180">
        <f t="shared" ca="1" si="28"/>
        <v>0</v>
      </c>
      <c r="R97" s="181">
        <f t="shared" ca="1" si="29"/>
        <v>394.89508799999993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389.39</v>
      </c>
      <c r="H98" s="187">
        <f t="shared" ca="1" si="17"/>
        <v>372.879864</v>
      </c>
      <c r="I98" s="188">
        <f t="shared" ca="1" si="20"/>
        <v>294.36</v>
      </c>
      <c r="J98" s="185">
        <f t="shared" ca="1" si="21"/>
        <v>76.61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372.89000000000004</v>
      </c>
      <c r="N98" s="184">
        <f t="shared" ca="1" si="25"/>
        <v>294.35199862436639</v>
      </c>
      <c r="O98" s="185">
        <f t="shared" ca="1" si="26"/>
        <v>76.607917565609156</v>
      </c>
      <c r="P98" s="185">
        <f t="shared" ca="1" si="27"/>
        <v>1.9199478100244036</v>
      </c>
      <c r="Q98" s="185">
        <f t="shared" ca="1" si="28"/>
        <v>0</v>
      </c>
      <c r="R98" s="186">
        <f t="shared" ca="1" si="29"/>
        <v>372.87986399999994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16.392999047999993</v>
      </c>
      <c r="C99" s="56">
        <f t="shared" ref="C99:R99" ca="1" si="30">SUM(C3:C98)/4000</f>
        <v>12.229177289807973</v>
      </c>
      <c r="D99" s="54">
        <f t="shared" ca="1" si="30"/>
        <v>3.9392376712344066</v>
      </c>
      <c r="E99" s="54">
        <f t="shared" ca="1" si="30"/>
        <v>0.22458408695760029</v>
      </c>
      <c r="F99" s="55">
        <f t="shared" ca="1" si="30"/>
        <v>0</v>
      </c>
      <c r="G99" s="59">
        <f t="shared" ca="1" si="30"/>
        <v>12.788520278749992</v>
      </c>
      <c r="H99" s="59">
        <f t="shared" ca="1" si="30"/>
        <v>12.246287019250012</v>
      </c>
      <c r="I99" s="171">
        <f t="shared" ca="1" si="30"/>
        <v>9.7357000000000085</v>
      </c>
      <c r="J99" s="54">
        <f t="shared" ca="1" si="30"/>
        <v>2.4207824999999992</v>
      </c>
      <c r="K99" s="54">
        <f t="shared" ca="1" si="30"/>
        <v>8.9884999999999951E-2</v>
      </c>
      <c r="L99" s="54">
        <f t="shared" ca="1" si="30"/>
        <v>0</v>
      </c>
      <c r="M99" s="55">
        <f t="shared" ca="1" si="30"/>
        <v>12.246367500000014</v>
      </c>
      <c r="N99" s="56">
        <f t="shared" ca="1" si="30"/>
        <v>9.7356284118808656</v>
      </c>
      <c r="O99" s="54">
        <f t="shared" ca="1" si="30"/>
        <v>2.4207730406651415</v>
      </c>
      <c r="P99" s="54">
        <f t="shared" ca="1" si="30"/>
        <v>8.9885566704010073E-2</v>
      </c>
      <c r="Q99" s="54">
        <f t="shared" ca="1" si="30"/>
        <v>0</v>
      </c>
      <c r="R99" s="55">
        <f t="shared" ca="1" si="30"/>
        <v>12.246287019250012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2023-12-20T12:15:11Z</dcterms:modified>
</cp:coreProperties>
</file>